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250" activeTab="2"/>
  </bookViews>
  <sheets>
    <sheet name="365" sheetId="4" r:id="rId1"/>
    <sheet name="ПР9" sheetId="5" r:id="rId2"/>
    <sheet name="ПР11" sheetId="6" r:id="rId3"/>
  </sheets>
  <calcPr calcId="145621"/>
</workbook>
</file>

<file path=xl/calcChain.xml><?xml version="1.0" encoding="utf-8"?>
<calcChain xmlns="http://schemas.openxmlformats.org/spreadsheetml/2006/main">
  <c r="E30" i="6" l="1"/>
  <c r="D30" i="6"/>
  <c r="E29" i="6"/>
  <c r="D29" i="6"/>
  <c r="E28" i="6"/>
  <c r="D28" i="6"/>
  <c r="I87" i="5" l="1"/>
  <c r="H87" i="5"/>
  <c r="G87" i="5"/>
  <c r="F87" i="5"/>
  <c r="E87" i="5"/>
  <c r="D87" i="5"/>
  <c r="I86" i="5"/>
  <c r="H86" i="5"/>
  <c r="G86" i="5"/>
  <c r="F86" i="5"/>
  <c r="E86" i="5"/>
  <c r="D86" i="5"/>
  <c r="I85" i="5"/>
  <c r="H85" i="5"/>
  <c r="G85" i="5"/>
  <c r="F85" i="5"/>
  <c r="E85" i="5"/>
  <c r="D85" i="5"/>
  <c r="I84" i="5"/>
  <c r="H84" i="5"/>
  <c r="G84" i="5"/>
  <c r="F84" i="5"/>
  <c r="E84" i="5"/>
  <c r="D84" i="5"/>
  <c r="I83" i="5"/>
  <c r="H83" i="5"/>
  <c r="G83" i="5"/>
  <c r="F83" i="5"/>
  <c r="E83" i="5"/>
  <c r="D83" i="5"/>
  <c r="I82" i="5"/>
  <c r="H82" i="5"/>
  <c r="G82" i="5"/>
  <c r="F82" i="5"/>
  <c r="E82" i="5"/>
  <c r="D82" i="5"/>
  <c r="I81" i="5"/>
  <c r="H81" i="5"/>
  <c r="G81" i="5"/>
  <c r="F81" i="5"/>
  <c r="E81" i="5"/>
  <c r="D81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</calcChain>
</file>

<file path=xl/sharedStrings.xml><?xml version="1.0" encoding="utf-8"?>
<sst xmlns="http://schemas.openxmlformats.org/spreadsheetml/2006/main" count="423" uniqueCount="289">
  <si>
    <t>О Т Ч Е Т</t>
  </si>
  <si>
    <t>Физически лица</t>
  </si>
  <si>
    <t>Общо</t>
  </si>
  <si>
    <t>Всичко</t>
  </si>
  <si>
    <t>под 35 години</t>
  </si>
  <si>
    <t>35-44 години</t>
  </si>
  <si>
    <t>45-54 години</t>
  </si>
  <si>
    <t>55-64 години</t>
  </si>
  <si>
    <t>65+ години</t>
  </si>
  <si>
    <t>общо</t>
  </si>
  <si>
    <t>мъже</t>
  </si>
  <si>
    <t>жени</t>
  </si>
  <si>
    <t>а</t>
  </si>
  <si>
    <t>б</t>
  </si>
  <si>
    <t>10</t>
  </si>
  <si>
    <t>11</t>
  </si>
  <si>
    <t>12</t>
  </si>
  <si>
    <t>13</t>
  </si>
  <si>
    <t>02</t>
  </si>
  <si>
    <t>08</t>
  </si>
  <si>
    <t>09</t>
  </si>
  <si>
    <t>Медицинска паразитология</t>
  </si>
  <si>
    <t>Клинична имунология</t>
  </si>
  <si>
    <t>Клинична лаборатория</t>
  </si>
  <si>
    <t>Образна диагностика</t>
  </si>
  <si>
    <t>Обща и клинична патология</t>
  </si>
  <si>
    <t>Медицински лаборанти</t>
  </si>
  <si>
    <t>Рентгенови лаборанти</t>
  </si>
  <si>
    <t>Други</t>
  </si>
  <si>
    <t>Друг персонал</t>
  </si>
  <si>
    <t>в т.ч.: Санитари</t>
  </si>
  <si>
    <t>Други специалисти с висше немедицинско образование</t>
  </si>
  <si>
    <t>от тях: на основен трудов договор</t>
  </si>
  <si>
    <t>Персонал (физически лица) на основен трудов договор по възрастови групи и пол</t>
  </si>
  <si>
    <t>x</t>
  </si>
  <si>
    <t>х</t>
  </si>
  <si>
    <t>1. Медицинска апаратура</t>
  </si>
  <si>
    <t>шифър</t>
  </si>
  <si>
    <t>брой</t>
  </si>
  <si>
    <t>Кръвно-газов анализатор</t>
  </si>
  <si>
    <t>SPECT/CT</t>
  </si>
  <si>
    <t>Наркозен апарат</t>
  </si>
  <si>
    <t>ПЕТ скенер</t>
  </si>
  <si>
    <t>Респиратор</t>
  </si>
  <si>
    <t>Компютърни томографи</t>
  </si>
  <si>
    <t>Кувьози</t>
  </si>
  <si>
    <t>Ядрено-магнитен резонанс</t>
  </si>
  <si>
    <t>Кардиомонитор</t>
  </si>
  <si>
    <t>Ехограф</t>
  </si>
  <si>
    <t>Дефибрилатор</t>
  </si>
  <si>
    <t>в т.ч.:  3D</t>
  </si>
  <si>
    <t>Коагулационен лазер</t>
  </si>
  <si>
    <t xml:space="preserve">            4D</t>
  </si>
  <si>
    <t>Апаратура за микрохирургия</t>
  </si>
  <si>
    <t>ЕКГ-апарат</t>
  </si>
  <si>
    <t>Апаратура за диализни структури</t>
  </si>
  <si>
    <t>Спирометър</t>
  </si>
  <si>
    <t>Лазерен апарат за биостимулация</t>
  </si>
  <si>
    <t>Мамограф</t>
  </si>
  <si>
    <t>Ултразвуков терапевтичен апарат</t>
  </si>
  <si>
    <t>Ангиограф</t>
  </si>
  <si>
    <t>Електроенцефалограф</t>
  </si>
  <si>
    <t>Апарат за нискочестотни токове</t>
  </si>
  <si>
    <t>Електромиограф</t>
  </si>
  <si>
    <t>Апарат за високочестотни токове</t>
  </si>
  <si>
    <t>Ендоскоп</t>
  </si>
  <si>
    <t>Сцинтиграф</t>
  </si>
  <si>
    <t>Линеен ускорител</t>
  </si>
  <si>
    <t>Рентгенов апарат</t>
  </si>
  <si>
    <t xml:space="preserve">Гама камери </t>
  </si>
  <si>
    <t>в т.ч.: Дигитален рентгенов апарат</t>
  </si>
  <si>
    <t>Апарат за рентгенова терапия</t>
  </si>
  <si>
    <t>Хематологичен анализатор</t>
  </si>
  <si>
    <t>Електрохирургична апаратура</t>
  </si>
  <si>
    <t>Автоматичен клинико-химичен анализатор</t>
  </si>
  <si>
    <t>Клинитронови легла</t>
  </si>
  <si>
    <t>Стоматологични единици</t>
  </si>
  <si>
    <t>2.Извършени изследвания</t>
  </si>
  <si>
    <t>Брой изследвания</t>
  </si>
  <si>
    <t>Ендоскопии</t>
  </si>
  <si>
    <t>Сцинтиграфии</t>
  </si>
  <si>
    <t>Рентгенови изследвания и процедури</t>
  </si>
  <si>
    <t>в т.ч.компютърни томографии</t>
  </si>
  <si>
    <t>Лабораторни изследвания</t>
  </si>
  <si>
    <t>в т.ч. Клинико-лабораторни изследвания</t>
  </si>
  <si>
    <t>с приз-ната специ-алност</t>
  </si>
  <si>
    <t>ши-фър</t>
  </si>
  <si>
    <t>Ултразвуков тер. литотриптер</t>
  </si>
  <si>
    <t>Елиза и реан. за хормони</t>
  </si>
  <si>
    <t>Апарат за робот. хирургия</t>
  </si>
  <si>
    <t>14</t>
  </si>
  <si>
    <t>15</t>
  </si>
  <si>
    <t>Телегаматерапевтични уредби</t>
  </si>
  <si>
    <t>Клинична микробиология</t>
  </si>
  <si>
    <t>Клинична вирусология</t>
  </si>
  <si>
    <t>Лекари (ш.28 до ш.47)</t>
  </si>
  <si>
    <t>Други специалисти с немедицинско образование</t>
  </si>
  <si>
    <t>Медицински специалисти по здр. грижи (ш.86 до 87)</t>
  </si>
  <si>
    <t>Персонал (ш.02+81+96)</t>
  </si>
  <si>
    <t>НА ЛЕЧЕБНИТЕ ЗАВЕДЕНИЯ ЗА ИЗВЪНБОЛНИЧНА ПОМОЩ ЗА 2020 Г.</t>
  </si>
  <si>
    <t>ЕИК по БУЛСТАТ:</t>
  </si>
  <si>
    <t>Лечебно заведение:</t>
  </si>
  <si>
    <t>Адрес:</t>
  </si>
  <si>
    <t xml:space="preserve">Телефон : </t>
  </si>
  <si>
    <t xml:space="preserve">е-mail: </t>
  </si>
  <si>
    <t>PCR за SARS-CoV-2</t>
  </si>
  <si>
    <t>Литотрипсии - брой</t>
  </si>
  <si>
    <t>РЕНТГЕНОВИ ИЗСЛЕДВАНИЯ И ПРОЦЕДУРИ ПРЕЗ 2020 Г.</t>
  </si>
  <si>
    <t>ХОРИЗОНТАЛЕН КОНТРОЛ:</t>
  </si>
  <si>
    <t>Брой</t>
  </si>
  <si>
    <t>Вид на изследването</t>
  </si>
  <si>
    <t>ОБЩО</t>
  </si>
  <si>
    <t>Разпределение по възрастови групи</t>
  </si>
  <si>
    <t>Разпределение по пол</t>
  </si>
  <si>
    <t>к.1= к.2 +к.3+ к.4</t>
  </si>
  <si>
    <t>к.1= к.5+к.6</t>
  </si>
  <si>
    <t>0-14 год.</t>
  </si>
  <si>
    <t>15-39 год.</t>
  </si>
  <si>
    <t>над 40 год.</t>
  </si>
  <si>
    <t>Графия на гръдна клетка</t>
  </si>
  <si>
    <t>01</t>
  </si>
  <si>
    <r>
      <t>Класическа томография</t>
    </r>
    <r>
      <rPr>
        <vertAlign val="superscript"/>
        <sz val="12"/>
        <rFont val="Arial"/>
        <family val="2"/>
        <charset val="204"/>
      </rPr>
      <t>1</t>
    </r>
  </si>
  <si>
    <t>Флуорография</t>
  </si>
  <si>
    <t>03</t>
  </si>
  <si>
    <t>Графия на глава</t>
  </si>
  <si>
    <t>04</t>
  </si>
  <si>
    <t>Графия на гръбначен стълб - цервикални прешлени</t>
  </si>
  <si>
    <t>05</t>
  </si>
  <si>
    <t>Графия на гръбначен стълб - торакални прешлени</t>
  </si>
  <si>
    <t>06</t>
  </si>
  <si>
    <t>Графия на гръбначен стълб - лумбо-сакрална област</t>
  </si>
  <si>
    <t>07</t>
  </si>
  <si>
    <t>Графия на гръбначен стълб - всички отдели</t>
  </si>
  <si>
    <t>Графия на таз/бедра</t>
  </si>
  <si>
    <r>
      <t>Графия на крайници</t>
    </r>
    <r>
      <rPr>
        <sz val="12"/>
        <rFont val="Arial"/>
        <family val="2"/>
        <charset val="204"/>
      </rPr>
      <t xml:space="preserve"> и/или стави </t>
    </r>
  </si>
  <si>
    <t xml:space="preserve">Графия на корем (обзорна, БУМ или друга) </t>
  </si>
  <si>
    <t>Рентгеноскопия на гръдна клетка</t>
  </si>
  <si>
    <t>Миелография</t>
  </si>
  <si>
    <t>Контрастно изследване на хранопровод и гълтач</t>
  </si>
  <si>
    <t>Контрастно изследване на стомах и дванадесетопръстник (с или без хранопровод)</t>
  </si>
  <si>
    <t>Пасаж на черва</t>
  </si>
  <si>
    <t>16</t>
  </si>
  <si>
    <t>Контрастно изследване на дебело черво - иригография</t>
  </si>
  <si>
    <t>17</t>
  </si>
  <si>
    <t>Холецистография</t>
  </si>
  <si>
    <t>18</t>
  </si>
  <si>
    <t>Ендоскопска ретроградна холангиопанкреатография (ERCP)</t>
  </si>
  <si>
    <t>19</t>
  </si>
  <si>
    <r>
      <t>Холангиография</t>
    </r>
    <r>
      <rPr>
        <vertAlign val="superscript"/>
        <sz val="12"/>
        <color theme="1"/>
        <rFont val="Arial"/>
        <family val="2"/>
        <charset val="204"/>
      </rPr>
      <t>2</t>
    </r>
  </si>
  <si>
    <t>20</t>
  </si>
  <si>
    <t>Урография</t>
  </si>
  <si>
    <t>21</t>
  </si>
  <si>
    <t>Микционна цистография</t>
  </si>
  <si>
    <t>22</t>
  </si>
  <si>
    <t>Хистеросалпингография</t>
  </si>
  <si>
    <t>23</t>
  </si>
  <si>
    <t>Пелвиметрия</t>
  </si>
  <si>
    <t>24</t>
  </si>
  <si>
    <t>Мамографии</t>
  </si>
  <si>
    <t>25</t>
  </si>
  <si>
    <t>в т.ч.: Мамографии скринингова програма</t>
  </si>
  <si>
    <t>26</t>
  </si>
  <si>
    <r>
      <t xml:space="preserve">Мамографски </t>
    </r>
    <r>
      <rPr>
        <sz val="12"/>
        <rFont val="Arial"/>
        <family val="2"/>
        <charset val="204"/>
      </rPr>
      <t>CBCT</t>
    </r>
    <r>
      <rPr>
        <vertAlign val="superscript"/>
        <sz val="12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изследвания</t>
    </r>
  </si>
  <si>
    <t>27</t>
  </si>
  <si>
    <t>Артрография</t>
  </si>
  <si>
    <t>28</t>
  </si>
  <si>
    <t xml:space="preserve">Компютърна томография - общо  (с или без контраст, включително КТ-ангиографии) </t>
  </si>
  <si>
    <t>29</t>
  </si>
  <si>
    <t>в т.ч. на:глава (череп и лицеви кости)</t>
  </si>
  <si>
    <t>30</t>
  </si>
  <si>
    <t>глава (мозък и меки  тъкани)</t>
  </si>
  <si>
    <t>31</t>
  </si>
  <si>
    <r>
      <t>компютърна томография на дентална област</t>
    </r>
    <r>
      <rPr>
        <vertAlign val="superscript"/>
        <sz val="12"/>
        <color theme="1"/>
        <rFont val="Arial"/>
        <family val="2"/>
        <charset val="204"/>
      </rPr>
      <t>4</t>
    </r>
  </si>
  <si>
    <t>32</t>
  </si>
  <si>
    <t>гръбначен стълб - шиен отдел</t>
  </si>
  <si>
    <t>33</t>
  </si>
  <si>
    <t>гръбначен стълб - торакален отдел</t>
  </si>
  <si>
    <t>34</t>
  </si>
  <si>
    <t>гръбначен стълб - лумбален отдел</t>
  </si>
  <si>
    <t>35</t>
  </si>
  <si>
    <t>гръбначен стълб - всички отдели</t>
  </si>
  <si>
    <t>36</t>
  </si>
  <si>
    <t>гръдна клетка</t>
  </si>
  <si>
    <t>37</t>
  </si>
  <si>
    <t>корем (с или без малък таз)</t>
  </si>
  <si>
    <t>38</t>
  </si>
  <si>
    <t>таз</t>
  </si>
  <si>
    <t>39</t>
  </si>
  <si>
    <t>цяло тяло</t>
  </si>
  <si>
    <t>40</t>
  </si>
  <si>
    <t>крайници</t>
  </si>
  <si>
    <t>41</t>
  </si>
  <si>
    <t xml:space="preserve">други </t>
  </si>
  <si>
    <t>42</t>
  </si>
  <si>
    <t>Мозъчна ангиография</t>
  </si>
  <si>
    <t>43</t>
  </si>
  <si>
    <t>Аортография с или без ангиография на крайници</t>
  </si>
  <si>
    <t>44</t>
  </si>
  <si>
    <r>
      <t>Торакална ангиография</t>
    </r>
    <r>
      <rPr>
        <vertAlign val="superscript"/>
        <sz val="12"/>
        <color theme="1"/>
        <rFont val="Arial"/>
        <family val="2"/>
        <charset val="204"/>
      </rPr>
      <t>5</t>
    </r>
  </si>
  <si>
    <t>45</t>
  </si>
  <si>
    <r>
      <t>Кардиална ангиография</t>
    </r>
    <r>
      <rPr>
        <vertAlign val="superscript"/>
        <sz val="12"/>
        <color theme="1"/>
        <rFont val="Arial"/>
        <family val="2"/>
        <charset val="204"/>
      </rPr>
      <t>6</t>
    </r>
  </si>
  <si>
    <t>46</t>
  </si>
  <si>
    <r>
      <t>Коремна ангиография</t>
    </r>
    <r>
      <rPr>
        <vertAlign val="superscript"/>
        <sz val="12"/>
        <color theme="1"/>
        <rFont val="Arial"/>
        <family val="2"/>
        <charset val="204"/>
      </rPr>
      <t>7</t>
    </r>
  </si>
  <si>
    <t>47</t>
  </si>
  <si>
    <t xml:space="preserve">в т.ч.: Ренална ангиография </t>
  </si>
  <si>
    <t>48</t>
  </si>
  <si>
    <r>
      <t>Тазова ангиография</t>
    </r>
    <r>
      <rPr>
        <vertAlign val="superscript"/>
        <sz val="12"/>
        <color theme="1"/>
        <rFont val="Arial"/>
        <family val="2"/>
        <charset val="204"/>
      </rPr>
      <t>8</t>
    </r>
  </si>
  <si>
    <t>49</t>
  </si>
  <si>
    <r>
      <t>Периферна ангиография</t>
    </r>
    <r>
      <rPr>
        <vertAlign val="superscript"/>
        <sz val="12"/>
        <color theme="1"/>
        <rFont val="Arial"/>
        <family val="2"/>
        <charset val="204"/>
      </rPr>
      <t>9</t>
    </r>
  </si>
  <si>
    <t>50</t>
  </si>
  <si>
    <t xml:space="preserve">в т.ч.: Периферна флебография/венография </t>
  </si>
  <si>
    <t>51</t>
  </si>
  <si>
    <r>
      <t>Лимфангиография</t>
    </r>
    <r>
      <rPr>
        <vertAlign val="superscript"/>
        <sz val="12"/>
        <color theme="1"/>
        <rFont val="Arial"/>
        <family val="2"/>
        <charset val="204"/>
      </rPr>
      <t>10</t>
    </r>
  </si>
  <si>
    <t>52</t>
  </si>
  <si>
    <t>Други ангиографии</t>
  </si>
  <si>
    <t>53</t>
  </si>
  <si>
    <r>
      <t xml:space="preserve">CBCT - други </t>
    </r>
    <r>
      <rPr>
        <vertAlign val="superscript"/>
        <sz val="12"/>
        <color theme="1"/>
        <rFont val="Arial"/>
        <family val="2"/>
        <charset val="204"/>
      </rPr>
      <t>11</t>
    </r>
  </si>
  <si>
    <t>54</t>
  </si>
  <si>
    <t>Мозъчни интервенционални процедури</t>
  </si>
  <si>
    <t>55</t>
  </si>
  <si>
    <t>Перкутанна транслуминална коронарна ангиопластика и стентиране</t>
  </si>
  <si>
    <t>56</t>
  </si>
  <si>
    <t>Валвулопластика</t>
  </si>
  <si>
    <t>57</t>
  </si>
  <si>
    <t>Имплантация на сърдечен стимулатор</t>
  </si>
  <si>
    <t>58</t>
  </si>
  <si>
    <t>Други сърдечни интервенционални процедури</t>
  </si>
  <si>
    <t>59</t>
  </si>
  <si>
    <t>Други терапевтични съдови интервенции</t>
  </si>
  <si>
    <t>60</t>
  </si>
  <si>
    <t>Други терапевтични несъдови интервенции</t>
  </si>
  <si>
    <t>61</t>
  </si>
  <si>
    <t>Други рентгенови изследвания или процедури</t>
  </si>
  <si>
    <t>62</t>
  </si>
  <si>
    <r>
      <t xml:space="preserve">Всичко изследвания </t>
    </r>
    <r>
      <rPr>
        <b/>
        <sz val="12"/>
        <rFont val="Arial"/>
        <family val="2"/>
        <charset val="204"/>
      </rPr>
      <t>(без дентални)</t>
    </r>
  </si>
  <si>
    <t>63</t>
  </si>
  <si>
    <t>Интраорална секторна дентография</t>
  </si>
  <si>
    <t>64</t>
  </si>
  <si>
    <t>Панорамна дентография</t>
  </si>
  <si>
    <t>65</t>
  </si>
  <si>
    <r>
      <t>Дентално CBCT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 изследване</t>
    </r>
  </si>
  <si>
    <t>66</t>
  </si>
  <si>
    <t>Цефалометрия</t>
  </si>
  <si>
    <t>67</t>
  </si>
  <si>
    <t xml:space="preserve">Всичко дентални изследвания </t>
  </si>
  <si>
    <t>68</t>
  </si>
  <si>
    <t>Общо рентгенови изследвания и процедури</t>
  </si>
  <si>
    <t>69</t>
  </si>
  <si>
    <t>ВЕРТИКАЛЕН КОНТРОЛ:</t>
  </si>
  <si>
    <r>
      <rPr>
        <b/>
        <sz val="12"/>
        <rFont val="Arial"/>
        <family val="2"/>
        <charset val="204"/>
      </rPr>
      <t>ш.25≥</t>
    </r>
    <r>
      <rPr>
        <sz val="12"/>
        <rFont val="Arial"/>
        <family val="2"/>
        <charset val="204"/>
      </rPr>
      <t xml:space="preserve"> на сумата от ш.26 и ш.27 </t>
    </r>
  </si>
  <si>
    <r>
      <rPr>
        <b/>
        <sz val="12"/>
        <rFont val="Arial"/>
        <family val="2"/>
        <charset val="204"/>
      </rPr>
      <t>ш.29=</t>
    </r>
    <r>
      <rPr>
        <sz val="12"/>
        <rFont val="Arial"/>
        <family val="2"/>
        <charset val="204"/>
      </rPr>
      <t xml:space="preserve"> на сумата от ш.30 до ш.42 </t>
    </r>
  </si>
  <si>
    <r>
      <rPr>
        <b/>
        <sz val="12"/>
        <rFont val="Arial"/>
        <family val="2"/>
        <charset val="204"/>
      </rPr>
      <t>ш.47≥</t>
    </r>
    <r>
      <rPr>
        <sz val="12"/>
        <rFont val="Arial"/>
        <family val="2"/>
        <charset val="204"/>
      </rPr>
      <t xml:space="preserve"> ш.48 </t>
    </r>
  </si>
  <si>
    <r>
      <rPr>
        <b/>
        <sz val="12"/>
        <rFont val="Arial"/>
        <family val="2"/>
        <charset val="204"/>
      </rPr>
      <t>ш.50≥</t>
    </r>
    <r>
      <rPr>
        <sz val="12"/>
        <rFont val="Arial"/>
        <family val="2"/>
        <charset val="204"/>
      </rPr>
      <t xml:space="preserve"> ш.51 </t>
    </r>
  </si>
  <si>
    <r>
      <rPr>
        <b/>
        <sz val="12"/>
        <rFont val="Arial"/>
        <family val="2"/>
        <charset val="204"/>
      </rPr>
      <t xml:space="preserve">ш.63= </t>
    </r>
    <r>
      <rPr>
        <sz val="12"/>
        <rFont val="Arial"/>
        <family val="2"/>
        <charset val="204"/>
      </rPr>
      <t xml:space="preserve">на сумата от ш.1 до ш.25+ш.28+ш.29+сумата от ш.43 до ш.47 + ш.49+ш.50+сумата от ш. 52 до ш.62 </t>
    </r>
  </si>
  <si>
    <r>
      <rPr>
        <b/>
        <sz val="12"/>
        <rFont val="Arial"/>
        <family val="2"/>
        <charset val="204"/>
      </rPr>
      <t xml:space="preserve">ш.68= </t>
    </r>
    <r>
      <rPr>
        <sz val="12"/>
        <rFont val="Arial"/>
        <family val="2"/>
        <charset val="204"/>
      </rPr>
      <t xml:space="preserve">на сумата от ш.64 до ш.67 </t>
    </r>
  </si>
  <si>
    <r>
      <rPr>
        <b/>
        <sz val="12"/>
        <rFont val="Arial"/>
        <family val="2"/>
        <charset val="204"/>
      </rPr>
      <t xml:space="preserve">ш.69= </t>
    </r>
    <r>
      <rPr>
        <sz val="12"/>
        <rFont val="Arial"/>
        <family val="2"/>
        <charset val="204"/>
      </rPr>
      <t xml:space="preserve">на сумата от ш.63 и ш.68 </t>
    </r>
  </si>
  <si>
    <r>
      <rPr>
        <vertAlign val="superscript"/>
        <sz val="12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На рентгенографичен апарат</t>
    </r>
  </si>
  <si>
    <r>
      <rPr>
        <vertAlign val="superscript"/>
        <sz val="12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Включително ретроградна холангиография, оперативна холангиография, интравенозна холангиография, холангиография Т-дрен, трансхепатална холангиография</t>
    </r>
  </si>
  <si>
    <r>
      <rPr>
        <vertAlign val="superscript"/>
        <sz val="12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CBCT - конусно лъчева компютърна томография</t>
    </r>
  </si>
  <si>
    <r>
      <rPr>
        <vertAlign val="superscript"/>
        <sz val="12"/>
        <color theme="1"/>
        <rFont val="Arial"/>
        <family val="2"/>
        <charset val="204"/>
      </rPr>
      <t>4</t>
    </r>
    <r>
      <rPr>
        <sz val="11"/>
        <color theme="1"/>
        <rFont val="Arial"/>
        <family val="2"/>
        <charset val="204"/>
      </rPr>
      <t xml:space="preserve"> Вписват се КТ-изследвания, проведени на конвенционален компютърен томограф, не CBCT</t>
    </r>
  </si>
  <si>
    <r>
      <rPr>
        <vertAlign val="superscript"/>
        <sz val="12"/>
        <color theme="1"/>
        <rFont val="Arial"/>
        <family val="2"/>
        <charset val="204"/>
      </rPr>
      <t>5</t>
    </r>
    <r>
      <rPr>
        <sz val="11"/>
        <color theme="1"/>
        <rFont val="Arial"/>
        <family val="2"/>
        <charset val="204"/>
      </rPr>
      <t xml:space="preserve"> Включително бронхиална артериография, пулмонална артериография, горна-вена-кава-графия.</t>
    </r>
  </si>
  <si>
    <r>
      <rPr>
        <vertAlign val="superscript"/>
        <sz val="12"/>
        <color theme="1"/>
        <rFont val="Arial"/>
        <family val="2"/>
        <charset val="204"/>
      </rPr>
      <t>6</t>
    </r>
    <r>
      <rPr>
        <sz val="11"/>
        <color theme="1"/>
        <rFont val="Arial"/>
        <family val="2"/>
        <charset val="204"/>
      </rPr>
      <t xml:space="preserve"> Включително коронарография на коронарните артерии с или без лява камера( с или без аорта)  </t>
    </r>
  </si>
  <si>
    <r>
      <rPr>
        <vertAlign val="superscript"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Включително ренална артериография, мезентериална артериография, долна вена кавография, ренална флебография, супраренална флебография</t>
    </r>
  </si>
  <si>
    <r>
      <rPr>
        <vertAlign val="superscript"/>
        <sz val="12"/>
        <color theme="1"/>
        <rFont val="Arial"/>
        <family val="2"/>
        <charset val="204"/>
      </rPr>
      <t>8</t>
    </r>
    <r>
      <rPr>
        <sz val="11"/>
        <color theme="1"/>
        <rFont val="Arial"/>
        <family val="2"/>
        <charset val="204"/>
      </rPr>
      <t xml:space="preserve"> Включително тазова артериография, овариална флебография, флебография на вена сперматика</t>
    </r>
  </si>
  <si>
    <r>
      <rPr>
        <vertAlign val="superscript"/>
        <sz val="12"/>
        <color theme="1"/>
        <rFont val="Arial"/>
        <family val="2"/>
        <charset val="204"/>
      </rPr>
      <t>9</t>
    </r>
    <r>
      <rPr>
        <sz val="11"/>
        <color theme="1"/>
        <rFont val="Arial"/>
        <family val="2"/>
        <charset val="204"/>
      </rPr>
      <t xml:space="preserve"> Включително артериография или венография на горни и/или долни крайници</t>
    </r>
  </si>
  <si>
    <r>
      <rPr>
        <vertAlign val="superscript"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Включително торакална/абдоминална/тазова лимфангиография и лимфангиография на крайници </t>
    </r>
  </si>
  <si>
    <r>
      <rPr>
        <vertAlign val="superscript"/>
        <sz val="12"/>
        <color theme="1"/>
        <rFont val="Arial"/>
        <family val="2"/>
        <charset val="204"/>
      </rPr>
      <t>11</t>
    </r>
    <r>
      <rPr>
        <sz val="11"/>
        <color theme="1"/>
        <rFont val="Arial"/>
        <family val="2"/>
        <charset val="204"/>
      </rPr>
      <t xml:space="preserve"> Конусно лъчева компютърна томография, извършена на  рентгеноскопичен/ангиографски апарат с С-рамо</t>
    </r>
  </si>
  <si>
    <t>Лабораторна дейност  през 2020 г.</t>
  </si>
  <si>
    <t>В стационара</t>
  </si>
  <si>
    <t>В амбулаторията</t>
  </si>
  <si>
    <t>Общо (ш. 02 + 12 до 16)</t>
  </si>
  <si>
    <t>Клинико-лабораторни (ш. 03 до 11)</t>
  </si>
  <si>
    <t>уринен анализ (качествен/полуколичествен + седимент)</t>
  </si>
  <si>
    <t>изследване на гръбначно-мозъчна течност</t>
  </si>
  <si>
    <t>хематологични изследвания (вкл. хемостаза)</t>
  </si>
  <si>
    <t>клинико-химично изследване на биологични течности (метаболити, белтъци, ензими, електролити, олигоелементи, КАС)</t>
  </si>
  <si>
    <t>имунологични изследвания (клетъчен и хуморален имунитет)</t>
  </si>
  <si>
    <t>хормонални изследвания</t>
  </si>
  <si>
    <t>туморни маркери</t>
  </si>
  <si>
    <t>лекарствено мониториране</t>
  </si>
  <si>
    <t>ДНК-анализ</t>
  </si>
  <si>
    <t>Микробиологични</t>
  </si>
  <si>
    <t>Вирусологични</t>
  </si>
  <si>
    <t>Паразитологични</t>
  </si>
  <si>
    <t>Серологични</t>
  </si>
  <si>
    <t>в т.ч.: PCR за SARS-CoV-2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</si>
  <si>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 xml:space="preserve">на сумата от ш.02 и от ш.12 до ш.16 </t>
    </r>
  </si>
  <si>
    <r>
      <t>ш</t>
    </r>
    <r>
      <rPr>
        <sz val="11"/>
        <rFont val="Symbol"/>
        <family val="1"/>
        <charset val="2"/>
      </rPr>
      <t xml:space="preserve">.02= </t>
    </r>
    <r>
      <rPr>
        <sz val="11"/>
        <rFont val="Arial"/>
        <family val="2"/>
      </rPr>
      <t>на сумата от ш.03 до ш.11</t>
    </r>
  </si>
  <si>
    <r>
      <t>ш</t>
    </r>
    <r>
      <rPr>
        <sz val="11"/>
        <rFont val="Symbol"/>
        <family val="1"/>
        <charset val="2"/>
      </rPr>
      <t xml:space="preserve">.16і </t>
    </r>
    <r>
      <rPr>
        <sz val="11"/>
        <rFont val="Arial"/>
        <family val="2"/>
      </rPr>
      <t>ш.17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</si>
</sst>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00000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231F20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5.5"/>
      <color theme="1"/>
      <name val="Arial"/>
      <family val="2"/>
      <charset val="204"/>
    </font>
    <font>
      <sz val="7"/>
      <color rgb="FF231F20"/>
      <name val="Arial"/>
      <family val="2"/>
      <charset val="204"/>
    </font>
    <font>
      <b/>
      <sz val="8"/>
      <color rgb="FF231F2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rgb="FF231F20"/>
      <name val="Arial"/>
      <family val="2"/>
      <charset val="204"/>
    </font>
    <font>
      <sz val="12"/>
      <color rgb="FF231F20"/>
      <name val="Arial"/>
      <family val="2"/>
      <charset val="204"/>
    </font>
    <font>
      <sz val="11"/>
      <name val="Arial"/>
      <family val="2"/>
    </font>
    <font>
      <sz val="11"/>
      <name val="Symbol"/>
      <family val="1"/>
      <charset val="2"/>
    </font>
    <font>
      <sz val="12"/>
      <name val="Arial"/>
      <family val="2"/>
    </font>
    <font>
      <sz val="12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231F20"/>
      </right>
      <top style="medium">
        <color rgb="FF231F20"/>
      </top>
      <bottom/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/>
      <right style="medium">
        <color rgb="FF231F20"/>
      </right>
      <top/>
      <bottom/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0" fontId="17" fillId="0" borderId="0"/>
  </cellStyleXfs>
  <cellXfs count="220">
    <xf numFmtId="0" fontId="0" fillId="0" borderId="0" xfId="0"/>
    <xf numFmtId="0" fontId="9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4" fillId="0" borderId="0" xfId="1" applyNumberFormat="1" applyFont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 indent="3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0" xfId="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 indent="1"/>
    </xf>
    <xf numFmtId="0" fontId="14" fillId="0" borderId="1" xfId="3" applyNumberFormat="1" applyFont="1" applyBorder="1" applyAlignment="1" applyProtection="1">
      <alignment vertical="center" wrapText="1"/>
    </xf>
    <xf numFmtId="0" fontId="14" fillId="0" borderId="1" xfId="3" applyNumberFormat="1" applyFont="1" applyBorder="1" applyAlignment="1" applyProtection="1">
      <alignment horizontal="center" vertical="center" wrapText="1"/>
    </xf>
    <xf numFmtId="0" fontId="14" fillId="0" borderId="0" xfId="3" applyNumberFormat="1" applyFont="1" applyBorder="1" applyAlignment="1" applyProtection="1">
      <alignment vertical="center" wrapText="1"/>
      <protection locked="0"/>
    </xf>
    <xf numFmtId="0" fontId="14" fillId="0" borderId="0" xfId="1" applyNumberFormat="1" applyFont="1" applyBorder="1" applyAlignment="1" applyProtection="1">
      <alignment vertical="center" wrapText="1"/>
      <protection locked="0"/>
    </xf>
    <xf numFmtId="0" fontId="14" fillId="0" borderId="1" xfId="3" applyNumberFormat="1" applyFont="1" applyBorder="1" applyAlignment="1" applyProtection="1">
      <alignment horizontal="left" vertical="center" wrapText="1"/>
    </xf>
    <xf numFmtId="164" fontId="14" fillId="0" borderId="1" xfId="3" applyNumberFormat="1" applyFont="1" applyBorder="1" applyAlignment="1" applyProtection="1">
      <alignment horizontal="center" vertical="center" wrapText="1"/>
    </xf>
    <xf numFmtId="0" fontId="1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/>
    <xf numFmtId="0" fontId="14" fillId="0" borderId="1" xfId="1" applyFont="1" applyBorder="1" applyAlignment="1" applyProtection="1">
      <alignment vertical="center" wrapText="1"/>
    </xf>
    <xf numFmtId="0" fontId="14" fillId="0" borderId="1" xfId="3" applyNumberFormat="1" applyFont="1" applyBorder="1" applyAlignment="1" applyProtection="1">
      <alignment horizontal="left" vertical="center" wrapText="1" indent="2"/>
    </xf>
    <xf numFmtId="0" fontId="14" fillId="0" borderId="1" xfId="3" applyNumberFormat="1" applyFont="1" applyBorder="1" applyAlignment="1" applyProtection="1">
      <alignment horizontal="left" vertical="center" wrapText="1" indent="1"/>
    </xf>
    <xf numFmtId="0" fontId="14" fillId="0" borderId="0" xfId="1" applyFont="1" applyAlignment="1" applyProtection="1">
      <alignment vertical="center" wrapText="1"/>
      <protection locked="0"/>
    </xf>
    <xf numFmtId="164" fontId="14" fillId="0" borderId="0" xfId="3" applyNumberFormat="1" applyFont="1" applyBorder="1" applyAlignment="1" applyProtection="1">
      <alignment horizontal="center" vertical="center" wrapText="1"/>
      <protection locked="0"/>
    </xf>
    <xf numFmtId="0" fontId="14" fillId="0" borderId="0" xfId="3" applyNumberFormat="1" applyFont="1" applyBorder="1" applyAlignment="1" applyProtection="1">
      <alignment horizontal="left" vertical="center" wrapText="1"/>
      <protection locked="0"/>
    </xf>
    <xf numFmtId="0" fontId="14" fillId="3" borderId="4" xfId="0" applyNumberFormat="1" applyFont="1" applyFill="1" applyBorder="1" applyAlignment="1" applyProtection="1">
      <alignment vertical="center" wrapText="1"/>
      <protection locked="0"/>
    </xf>
    <xf numFmtId="0" fontId="14" fillId="0" borderId="5" xfId="0" applyNumberFormat="1" applyFont="1" applyFill="1" applyBorder="1" applyAlignment="1" applyProtection="1">
      <alignment vertical="center" wrapText="1"/>
      <protection locked="0"/>
    </xf>
    <xf numFmtId="49" fontId="14" fillId="0" borderId="24" xfId="0" applyNumberFormat="1" applyFont="1" applyBorder="1" applyAlignment="1" applyProtection="1">
      <alignment horizontal="center"/>
    </xf>
    <xf numFmtId="1" fontId="14" fillId="0" borderId="3" xfId="0" applyNumberFormat="1" applyFont="1" applyBorder="1" applyAlignment="1" applyProtection="1">
      <alignment horizontal="left" indent="5"/>
    </xf>
    <xf numFmtId="0" fontId="14" fillId="0" borderId="3" xfId="0" applyFont="1" applyBorder="1" applyProtection="1"/>
    <xf numFmtId="49" fontId="14" fillId="0" borderId="3" xfId="0" applyNumberFormat="1" applyFont="1" applyBorder="1" applyAlignment="1" applyProtection="1">
      <alignment horizontal="center"/>
    </xf>
    <xf numFmtId="0" fontId="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 wrapText="1"/>
    </xf>
    <xf numFmtId="0" fontId="6" fillId="0" borderId="4" xfId="5" applyNumberFormat="1" applyFont="1" applyFill="1" applyBorder="1" applyAlignment="1" applyProtection="1">
      <alignment horizontal="left" vertical="center" wrapText="1"/>
    </xf>
    <xf numFmtId="0" fontId="6" fillId="0" borderId="23" xfId="5" applyNumberFormat="1" applyFont="1" applyFill="1" applyBorder="1" applyAlignment="1" applyProtection="1">
      <alignment horizontal="left" vertical="center" wrapText="1"/>
    </xf>
    <xf numFmtId="0" fontId="6" fillId="0" borderId="5" xfId="5" applyNumberFormat="1" applyFont="1" applyFill="1" applyBorder="1" applyAlignment="1" applyProtection="1">
      <alignment horizontal="left" vertical="center" wrapText="1"/>
    </xf>
    <xf numFmtId="0" fontId="6" fillId="0" borderId="4" xfId="5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5" applyNumberFormat="1" applyFont="1" applyFill="1" applyBorder="1" applyAlignment="1" applyProtection="1">
      <alignment horizontal="left" vertical="center" wrapText="1"/>
      <protection locked="0"/>
    </xf>
    <xf numFmtId="0" fontId="6" fillId="0" borderId="5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4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23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 indent="8"/>
    </xf>
    <xf numFmtId="0" fontId="7" fillId="0" borderId="13" xfId="0" applyFont="1" applyBorder="1" applyAlignment="1">
      <alignment horizontal="left" vertical="center" wrapText="1" indent="8"/>
    </xf>
    <xf numFmtId="0" fontId="7" fillId="0" borderId="12" xfId="0" applyFont="1" applyBorder="1" applyAlignment="1">
      <alignment horizontal="left" vertical="center" wrapText="1" indent="8"/>
    </xf>
    <xf numFmtId="0" fontId="7" fillId="0" borderId="14" xfId="0" applyFont="1" applyBorder="1" applyAlignment="1">
      <alignment horizontal="left" vertical="center" wrapText="1" indent="2"/>
    </xf>
    <xf numFmtId="0" fontId="7" fillId="0" borderId="13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3"/>
    </xf>
    <xf numFmtId="0" fontId="7" fillId="0" borderId="13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left" vertical="center" wrapText="1" indent="3"/>
    </xf>
    <xf numFmtId="0" fontId="14" fillId="0" borderId="1" xfId="3" applyNumberFormat="1" applyFont="1" applyBorder="1" applyAlignment="1" applyProtection="1">
      <alignment horizontal="left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2" xfId="3" applyNumberFormat="1" applyFont="1" applyBorder="1" applyAlignment="1" applyProtection="1">
      <alignment horizontal="center" vertical="center" wrapText="1"/>
    </xf>
    <xf numFmtId="0" fontId="16" fillId="0" borderId="0" xfId="3" applyNumberFormat="1" applyFont="1" applyBorder="1" applyAlignment="1" applyProtection="1">
      <alignment horizontal="center" vertical="center" wrapText="1"/>
    </xf>
    <xf numFmtId="0" fontId="14" fillId="0" borderId="1" xfId="3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0" xfId="0" applyFont="1"/>
    <xf numFmtId="0" fontId="18" fillId="0" borderId="0" xfId="6" applyFont="1" applyAlignment="1" applyProtection="1">
      <alignment horizontal="center" vertical="center"/>
    </xf>
    <xf numFmtId="0" fontId="17" fillId="0" borderId="0" xfId="6" applyFont="1" applyAlignment="1" applyProtection="1">
      <alignment horizontal="center" vertical="center"/>
    </xf>
    <xf numFmtId="0" fontId="18" fillId="0" borderId="0" xfId="6" applyFont="1" applyAlignment="1" applyProtection="1">
      <alignment horizontal="center" vertical="top" wrapText="1"/>
    </xf>
    <xf numFmtId="0" fontId="17" fillId="0" borderId="0" xfId="0" applyFont="1" applyProtection="1"/>
    <xf numFmtId="0" fontId="19" fillId="0" borderId="0" xfId="0" applyFont="1" applyProtection="1"/>
    <xf numFmtId="0" fontId="18" fillId="0" borderId="0" xfId="0" applyFo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1" fontId="19" fillId="0" borderId="25" xfId="0" applyNumberFormat="1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wrapText="1"/>
    </xf>
    <xf numFmtId="0" fontId="19" fillId="0" borderId="30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1" fontId="22" fillId="0" borderId="25" xfId="0" applyNumberFormat="1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/>
    </xf>
    <xf numFmtId="1" fontId="17" fillId="0" borderId="33" xfId="0" applyNumberFormat="1" applyFont="1" applyFill="1" applyBorder="1" applyAlignment="1" applyProtection="1">
      <alignment horizontal="left" wrapText="1" indent="2"/>
    </xf>
    <xf numFmtId="1" fontId="21" fillId="0" borderId="34" xfId="0" applyNumberFormat="1" applyFont="1" applyFill="1" applyBorder="1" applyAlignment="1" applyProtection="1">
      <alignment horizontal="center"/>
    </xf>
    <xf numFmtId="1" fontId="17" fillId="0" borderId="15" xfId="0" applyNumberFormat="1" applyFont="1" applyBorder="1" applyProtection="1">
      <protection locked="0"/>
    </xf>
    <xf numFmtId="1" fontId="17" fillId="0" borderId="16" xfId="0" applyNumberFormat="1" applyFont="1" applyBorder="1" applyProtection="1">
      <protection locked="0"/>
    </xf>
    <xf numFmtId="1" fontId="17" fillId="0" borderId="17" xfId="0" applyNumberFormat="1" applyFont="1" applyBorder="1" applyProtection="1">
      <protection locked="0"/>
    </xf>
    <xf numFmtId="0" fontId="24" fillId="0" borderId="0" xfId="0" applyFont="1" applyProtection="1"/>
    <xf numFmtId="1" fontId="20" fillId="0" borderId="35" xfId="0" applyNumberFormat="1" applyFont="1" applyFill="1" applyBorder="1" applyAlignment="1" applyProtection="1">
      <alignment horizontal="left" wrapText="1" indent="2"/>
    </xf>
    <xf numFmtId="1" fontId="21" fillId="0" borderId="36" xfId="0" applyNumberFormat="1" applyFont="1" applyFill="1" applyBorder="1" applyAlignment="1" applyProtection="1">
      <alignment horizontal="center"/>
    </xf>
    <xf numFmtId="1" fontId="17" fillId="0" borderId="18" xfId="0" applyNumberFormat="1" applyFont="1" applyBorder="1" applyProtection="1">
      <protection locked="0"/>
    </xf>
    <xf numFmtId="1" fontId="17" fillId="0" borderId="3" xfId="0" applyNumberFormat="1" applyFont="1" applyBorder="1" applyProtection="1">
      <protection locked="0"/>
    </xf>
    <xf numFmtId="1" fontId="17" fillId="0" borderId="19" xfId="0" applyNumberFormat="1" applyFont="1" applyBorder="1" applyProtection="1">
      <protection locked="0"/>
    </xf>
    <xf numFmtId="1" fontId="17" fillId="0" borderId="35" xfId="0" applyNumberFormat="1" applyFont="1" applyFill="1" applyBorder="1" applyAlignment="1" applyProtection="1">
      <alignment horizontal="left" wrapText="1" indent="2"/>
    </xf>
    <xf numFmtId="1" fontId="17" fillId="0" borderId="3" xfId="0" applyNumberFormat="1" applyFont="1" applyFill="1" applyBorder="1" applyProtection="1">
      <protection locked="0"/>
    </xf>
    <xf numFmtId="1" fontId="17" fillId="4" borderId="3" xfId="0" applyNumberFormat="1" applyFont="1" applyFill="1" applyBorder="1" applyProtection="1"/>
    <xf numFmtId="1" fontId="17" fillId="0" borderId="35" xfId="0" applyNumberFormat="1" applyFont="1" applyFill="1" applyBorder="1" applyAlignment="1" applyProtection="1">
      <alignment horizontal="left" wrapText="1" indent="4"/>
    </xf>
    <xf numFmtId="1" fontId="17" fillId="0" borderId="35" xfId="0" applyNumberFormat="1" applyFont="1" applyFill="1" applyBorder="1" applyAlignment="1" applyProtection="1">
      <alignment horizontal="left" wrapText="1" indent="7"/>
    </xf>
    <xf numFmtId="1" fontId="19" fillId="0" borderId="35" xfId="0" applyNumberFormat="1" applyFont="1" applyFill="1" applyBorder="1" applyAlignment="1" applyProtection="1">
      <alignment horizontal="left" wrapText="1" indent="2"/>
    </xf>
    <xf numFmtId="1" fontId="17" fillId="0" borderId="35" xfId="0" applyNumberFormat="1" applyFont="1" applyFill="1" applyBorder="1" applyAlignment="1" applyProtection="1">
      <alignment horizontal="left" wrapText="1" indent="9"/>
    </xf>
    <xf numFmtId="1" fontId="17" fillId="0" borderId="35" xfId="0" applyNumberFormat="1" applyFont="1" applyFill="1" applyBorder="1" applyAlignment="1" applyProtection="1">
      <alignment horizontal="left" wrapText="1" indent="5"/>
    </xf>
    <xf numFmtId="1" fontId="19" fillId="0" borderId="35" xfId="0" applyNumberFormat="1" applyFont="1" applyFill="1" applyBorder="1" applyAlignment="1" applyProtection="1">
      <alignment horizontal="left" wrapText="1" indent="1"/>
    </xf>
    <xf numFmtId="1" fontId="19" fillId="0" borderId="37" xfId="0" applyNumberFormat="1" applyFont="1" applyFill="1" applyBorder="1" applyAlignment="1" applyProtection="1">
      <alignment wrapText="1"/>
    </xf>
    <xf numFmtId="1" fontId="21" fillId="0" borderId="38" xfId="0" applyNumberFormat="1" applyFont="1" applyFill="1" applyBorder="1" applyAlignment="1" applyProtection="1">
      <alignment horizontal="center"/>
    </xf>
    <xf numFmtId="1" fontId="17" fillId="0" borderId="20" xfId="0" applyNumberFormat="1" applyFont="1" applyBorder="1" applyProtection="1">
      <protection locked="0"/>
    </xf>
    <xf numFmtId="1" fontId="17" fillId="0" borderId="21" xfId="0" applyNumberFormat="1" applyFont="1" applyBorder="1" applyProtection="1">
      <protection locked="0"/>
    </xf>
    <xf numFmtId="1" fontId="17" fillId="0" borderId="22" xfId="0" applyNumberFormat="1" applyFont="1" applyBorder="1" applyProtection="1">
      <protection locked="0"/>
    </xf>
    <xf numFmtId="0" fontId="20" fillId="0" borderId="0" xfId="0" applyFont="1" applyAlignment="1" applyProtection="1">
      <alignment horizontal="left" indent="1"/>
    </xf>
    <xf numFmtId="1" fontId="20" fillId="0" borderId="0" xfId="0" applyNumberFormat="1" applyFont="1" applyProtection="1"/>
    <xf numFmtId="0" fontId="20" fillId="0" borderId="0" xfId="0" applyFont="1" applyAlignment="1" applyProtection="1">
      <alignment horizontal="left" wrapText="1" indent="1"/>
    </xf>
    <xf numFmtId="0" fontId="6" fillId="0" borderId="0" xfId="0" applyFont="1" applyFill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 wrapText="1"/>
    </xf>
    <xf numFmtId="0" fontId="20" fillId="0" borderId="0" xfId="0" applyFont="1" applyFill="1" applyAlignment="1" applyProtection="1">
      <alignment horizontal="left" vertical="top"/>
    </xf>
    <xf numFmtId="0" fontId="17" fillId="0" borderId="0" xfId="0" applyFont="1" applyFill="1" applyBorder="1"/>
    <xf numFmtId="0" fontId="27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Border="1" applyProtection="1"/>
    <xf numFmtId="0" fontId="27" fillId="0" borderId="0" xfId="0" applyFont="1" applyProtection="1"/>
    <xf numFmtId="0" fontId="0" fillId="0" borderId="0" xfId="0" applyProtection="1"/>
    <xf numFmtId="0" fontId="18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1" fontId="19" fillId="0" borderId="25" xfId="0" applyNumberFormat="1" applyFont="1" applyBorder="1" applyAlignment="1" applyProtection="1">
      <alignment horizontal="center" vertical="center" wrapText="1"/>
    </xf>
    <xf numFmtId="1" fontId="19" fillId="0" borderId="26" xfId="0" applyNumberFormat="1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/>
    </xf>
    <xf numFmtId="49" fontId="19" fillId="0" borderId="40" xfId="0" applyNumberFormat="1" applyFont="1" applyBorder="1" applyAlignment="1" applyProtection="1">
      <alignment horizontal="center" vertical="center"/>
    </xf>
    <xf numFmtId="1" fontId="17" fillId="0" borderId="0" xfId="0" applyNumberFormat="1" applyFont="1" applyFill="1" applyBorder="1" applyProtection="1">
      <protection locked="0"/>
    </xf>
    <xf numFmtId="0" fontId="24" fillId="0" borderId="0" xfId="0" applyFont="1" applyFill="1" applyBorder="1" applyProtection="1"/>
    <xf numFmtId="0" fontId="28" fillId="0" borderId="25" xfId="0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0" fontId="29" fillId="0" borderId="33" xfId="0" applyFont="1" applyBorder="1" applyAlignment="1" applyProtection="1"/>
    <xf numFmtId="49" fontId="22" fillId="0" borderId="34" xfId="0" applyNumberFormat="1" applyFont="1" applyBorder="1" applyAlignment="1" applyProtection="1">
      <alignment horizontal="center"/>
    </xf>
    <xf numFmtId="0" fontId="19" fillId="0" borderId="41" xfId="0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30" fillId="0" borderId="35" xfId="0" applyFont="1" applyBorder="1" applyAlignment="1" applyProtection="1">
      <alignment horizontal="left" indent="1"/>
    </xf>
    <xf numFmtId="49" fontId="6" fillId="0" borderId="36" xfId="0" applyNumberFormat="1" applyFont="1" applyBorder="1" applyAlignment="1" applyProtection="1">
      <alignment horizontal="center"/>
    </xf>
    <xf numFmtId="0" fontId="0" fillId="0" borderId="5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30" fillId="0" borderId="35" xfId="0" applyFont="1" applyBorder="1" applyAlignment="1" applyProtection="1">
      <alignment horizontal="left" wrapText="1" indent="2"/>
    </xf>
    <xf numFmtId="0" fontId="30" fillId="0" borderId="35" xfId="0" applyFont="1" applyBorder="1" applyAlignment="1" applyProtection="1">
      <alignment horizontal="left" indent="2"/>
    </xf>
    <xf numFmtId="0" fontId="30" fillId="0" borderId="42" xfId="0" applyFont="1" applyBorder="1" applyAlignment="1" applyProtection="1">
      <alignment horizontal="left" indent="1"/>
    </xf>
    <xf numFmtId="49" fontId="6" fillId="0" borderId="43" xfId="0" applyNumberFormat="1" applyFont="1" applyBorder="1" applyAlignment="1" applyProtection="1">
      <alignment horizontal="center"/>
    </xf>
    <xf numFmtId="0" fontId="0" fillId="0" borderId="44" xfId="0" applyFont="1" applyBorder="1" applyProtection="1">
      <protection locked="0"/>
    </xf>
    <xf numFmtId="0" fontId="0" fillId="0" borderId="45" xfId="0" applyFont="1" applyBorder="1" applyProtection="1">
      <protection locked="0"/>
    </xf>
    <xf numFmtId="1" fontId="20" fillId="0" borderId="37" xfId="0" applyNumberFormat="1" applyFont="1" applyBorder="1" applyAlignment="1" applyProtection="1">
      <alignment horizontal="left" indent="3"/>
    </xf>
    <xf numFmtId="49" fontId="6" fillId="0" borderId="38" xfId="0" applyNumberFormat="1" applyFont="1" applyBorder="1" applyAlignment="1" applyProtection="1">
      <alignment horizontal="center"/>
    </xf>
    <xf numFmtId="0" fontId="0" fillId="0" borderId="46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0" xfId="0" applyFont="1" applyProtection="1"/>
    <xf numFmtId="49" fontId="0" fillId="0" borderId="0" xfId="0" applyNumberFormat="1" applyFont="1" applyProtection="1"/>
    <xf numFmtId="0" fontId="31" fillId="0" borderId="0" xfId="0" applyFont="1" applyAlignment="1" applyProtection="1">
      <alignment horizontal="left" indent="1"/>
    </xf>
    <xf numFmtId="1" fontId="33" fillId="0" borderId="0" xfId="0" applyNumberFormat="1" applyFont="1" applyProtection="1"/>
    <xf numFmtId="0" fontId="34" fillId="0" borderId="0" xfId="0" applyFont="1" applyProtection="1"/>
    <xf numFmtId="1" fontId="17" fillId="0" borderId="0" xfId="0" applyNumberFormat="1" applyFont="1" applyFill="1" applyBorder="1" applyProtection="1"/>
    <xf numFmtId="0" fontId="31" fillId="0" borderId="0" xfId="0" applyFont="1" applyAlignment="1" applyProtection="1">
      <alignment horizontal="left" wrapText="1" indent="1"/>
    </xf>
    <xf numFmtId="1" fontId="17" fillId="0" borderId="0" xfId="0" applyNumberFormat="1" applyFont="1" applyFill="1" applyBorder="1" applyAlignment="1" applyProtection="1">
      <alignment horizontal="left" wrapText="1" indent="4"/>
    </xf>
    <xf numFmtId="1" fontId="21" fillId="0" borderId="0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left" wrapText="1" indent="7"/>
    </xf>
    <xf numFmtId="1" fontId="17" fillId="0" borderId="0" xfId="0" applyNumberFormat="1" applyFont="1" applyFill="1" applyBorder="1" applyAlignment="1" applyProtection="1">
      <alignment horizontal="left" wrapText="1" indent="2"/>
    </xf>
    <xf numFmtId="1" fontId="19" fillId="0" borderId="0" xfId="0" applyNumberFormat="1" applyFont="1" applyFill="1" applyBorder="1" applyAlignment="1" applyProtection="1">
      <alignment horizontal="left" wrapText="1" indent="2"/>
    </xf>
    <xf numFmtId="1" fontId="17" fillId="0" borderId="0" xfId="0" applyNumberFormat="1" applyFont="1" applyFill="1" applyBorder="1" applyAlignment="1" applyProtection="1">
      <alignment horizontal="left" wrapText="1" indent="9"/>
    </xf>
    <xf numFmtId="1" fontId="17" fillId="0" borderId="0" xfId="0" applyNumberFormat="1" applyFont="1" applyFill="1" applyBorder="1" applyAlignment="1" applyProtection="1">
      <alignment horizontal="left" wrapText="1" indent="5"/>
    </xf>
    <xf numFmtId="1" fontId="19" fillId="0" borderId="0" xfId="0" applyNumberFormat="1" applyFont="1" applyFill="1" applyBorder="1" applyAlignment="1" applyProtection="1">
      <alignment horizontal="left" wrapText="1" indent="1"/>
    </xf>
    <xf numFmtId="1" fontId="19" fillId="0" borderId="0" xfId="0" applyNumberFormat="1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horizontal="left" indent="1"/>
    </xf>
    <xf numFmtId="1" fontId="20" fillId="0" borderId="0" xfId="0" applyNumberFormat="1" applyFont="1" applyFill="1" applyBorder="1" applyProtection="1"/>
    <xf numFmtId="0" fontId="20" fillId="0" borderId="0" xfId="0" applyFont="1" applyFill="1" applyBorder="1" applyAlignment="1" applyProtection="1">
      <alignment horizontal="left" wrapText="1" indent="1"/>
    </xf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/>
    </xf>
  </cellXfs>
  <cellStyles count="7">
    <cellStyle name="Normal 2" xfId="2"/>
    <cellStyle name="Нормален" xfId="0" builtinId="0"/>
    <cellStyle name="Нормален 2" xfId="4"/>
    <cellStyle name="Нормален 2 2" xfId="6"/>
    <cellStyle name="Нормален 3" xfId="1"/>
    <cellStyle name="Процент" xfId="5" builtinId="5"/>
    <cellStyle name="Процент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selection activeCell="W14" sqref="W14"/>
    </sheetView>
  </sheetViews>
  <sheetFormatPr defaultRowHeight="15" x14ac:dyDescent="0.25"/>
  <cols>
    <col min="1" max="1" width="23.28515625" customWidth="1"/>
    <col min="2" max="2" width="4.7109375" customWidth="1"/>
    <col min="3" max="3" width="5.7109375" customWidth="1"/>
    <col min="4" max="4" width="6.42578125" customWidth="1"/>
    <col min="5" max="5" width="6.140625" customWidth="1"/>
    <col min="6" max="20" width="5.7109375" customWidth="1"/>
  </cols>
  <sheetData>
    <row r="1" spans="1:23" x14ac:dyDescent="0.25">
      <c r="A1" s="65" t="s">
        <v>100</v>
      </c>
      <c r="B1" s="66"/>
      <c r="C1" s="66"/>
      <c r="D1" s="66"/>
      <c r="E1" s="66"/>
      <c r="F1" s="66"/>
      <c r="G1" s="66"/>
      <c r="H1" s="67"/>
    </row>
    <row r="2" spans="1:23" x14ac:dyDescent="0.25">
      <c r="A2" s="68" t="s">
        <v>101</v>
      </c>
      <c r="B2" s="69"/>
      <c r="C2" s="69"/>
      <c r="D2" s="69"/>
      <c r="E2" s="69"/>
      <c r="F2" s="69"/>
      <c r="G2" s="69"/>
      <c r="H2" s="70"/>
    </row>
    <row r="3" spans="1:23" x14ac:dyDescent="0.25">
      <c r="A3" s="68" t="s">
        <v>102</v>
      </c>
      <c r="B3" s="69"/>
      <c r="C3" s="69"/>
      <c r="D3" s="69"/>
      <c r="E3" s="69"/>
      <c r="F3" s="69"/>
      <c r="G3" s="69"/>
      <c r="H3" s="70"/>
    </row>
    <row r="4" spans="1:23" x14ac:dyDescent="0.25">
      <c r="A4" s="71" t="s">
        <v>103</v>
      </c>
      <c r="B4" s="72"/>
      <c r="C4" s="72"/>
      <c r="D4" s="72"/>
      <c r="E4" s="72"/>
      <c r="F4" s="72"/>
      <c r="G4" s="72"/>
      <c r="H4" s="73"/>
      <c r="I4" s="63"/>
      <c r="J4" s="63"/>
      <c r="K4" s="63"/>
      <c r="L4" s="63"/>
      <c r="M4" s="63"/>
      <c r="N4" s="63"/>
      <c r="O4" s="63"/>
      <c r="P4" s="6"/>
      <c r="Q4" s="6"/>
      <c r="R4" s="6"/>
      <c r="S4" s="8"/>
      <c r="T4" s="9"/>
      <c r="U4" s="9"/>
      <c r="V4" s="9"/>
      <c r="W4" s="9"/>
    </row>
    <row r="5" spans="1:23" x14ac:dyDescent="0.25">
      <c r="A5" s="68" t="s">
        <v>104</v>
      </c>
      <c r="B5" s="69"/>
      <c r="C5" s="69"/>
      <c r="D5" s="69"/>
      <c r="E5" s="69"/>
      <c r="F5" s="69"/>
      <c r="G5" s="69"/>
      <c r="H5" s="70"/>
      <c r="I5" s="63"/>
      <c r="J5" s="63"/>
      <c r="K5" s="63"/>
      <c r="L5" s="63"/>
      <c r="M5" s="63"/>
      <c r="N5" s="63"/>
      <c r="O5" s="63"/>
      <c r="P5" s="63"/>
      <c r="Q5" s="63"/>
      <c r="R5" s="63"/>
      <c r="S5" s="8"/>
      <c r="T5" s="9"/>
      <c r="U5" s="9"/>
      <c r="V5" s="9"/>
      <c r="W5" s="9"/>
    </row>
    <row r="6" spans="1:23" x14ac:dyDescent="0.25">
      <c r="A6" s="34"/>
      <c r="B6" s="34"/>
      <c r="C6" s="34"/>
      <c r="D6" s="7"/>
      <c r="E6" s="35"/>
      <c r="F6" s="35"/>
      <c r="G6" s="35"/>
      <c r="H6" s="64" t="s">
        <v>0</v>
      </c>
      <c r="I6" s="64"/>
      <c r="J6" s="64"/>
      <c r="K6" s="64"/>
      <c r="L6" s="64"/>
      <c r="M6" s="64"/>
      <c r="N6" s="64"/>
      <c r="O6" s="64"/>
      <c r="P6" s="35"/>
      <c r="Q6" s="35"/>
      <c r="R6" s="35"/>
      <c r="S6" s="8"/>
      <c r="T6" s="9"/>
      <c r="U6" s="9"/>
      <c r="V6" s="9"/>
      <c r="W6" s="9"/>
    </row>
    <row r="7" spans="1:23" x14ac:dyDescent="0.25">
      <c r="A7" s="34"/>
      <c r="B7" s="34"/>
      <c r="C7" s="34"/>
      <c r="D7" s="7"/>
      <c r="E7" s="64" t="s">
        <v>99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8"/>
      <c r="T7" s="9"/>
      <c r="U7" s="9"/>
      <c r="V7" s="9"/>
      <c r="W7" s="9"/>
    </row>
    <row r="8" spans="1:23" ht="15.75" thickBot="1" x14ac:dyDescent="0.3"/>
    <row r="9" spans="1:23" ht="15.75" customHeight="1" thickBot="1" x14ac:dyDescent="0.3">
      <c r="A9" s="101"/>
      <c r="B9" s="1"/>
      <c r="C9" s="74" t="s">
        <v>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  <row r="10" spans="1:23" ht="15.75" customHeight="1" thickBot="1" x14ac:dyDescent="0.3">
      <c r="A10" s="102"/>
      <c r="B10" s="2"/>
      <c r="C10" s="77" t="s">
        <v>2</v>
      </c>
      <c r="D10" s="74" t="s">
        <v>32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3" ht="20.25" customHeight="1" thickBot="1" x14ac:dyDescent="0.3">
      <c r="A11" s="102"/>
      <c r="B11" s="3" t="s">
        <v>37</v>
      </c>
      <c r="C11" s="78"/>
      <c r="D11" s="77" t="s">
        <v>3</v>
      </c>
      <c r="E11" s="80" t="s">
        <v>85</v>
      </c>
      <c r="F11" s="83" t="s">
        <v>33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</row>
    <row r="12" spans="1:23" ht="15.75" customHeight="1" thickBot="1" x14ac:dyDescent="0.3">
      <c r="A12" s="102"/>
      <c r="B12" s="3"/>
      <c r="C12" s="78"/>
      <c r="D12" s="78"/>
      <c r="E12" s="81"/>
      <c r="F12" s="86" t="s">
        <v>4</v>
      </c>
      <c r="G12" s="87"/>
      <c r="H12" s="88"/>
      <c r="I12" s="86" t="s">
        <v>5</v>
      </c>
      <c r="J12" s="87"/>
      <c r="K12" s="88"/>
      <c r="L12" s="86" t="s">
        <v>6</v>
      </c>
      <c r="M12" s="87"/>
      <c r="N12" s="88"/>
      <c r="O12" s="86" t="s">
        <v>7</v>
      </c>
      <c r="P12" s="87"/>
      <c r="Q12" s="88"/>
      <c r="R12" s="89" t="s">
        <v>8</v>
      </c>
      <c r="S12" s="90"/>
      <c r="T12" s="91"/>
    </row>
    <row r="13" spans="1:23" ht="15.75" thickBot="1" x14ac:dyDescent="0.3">
      <c r="A13" s="103"/>
      <c r="B13" s="4"/>
      <c r="C13" s="79"/>
      <c r="D13" s="79"/>
      <c r="E13" s="82"/>
      <c r="F13" s="5" t="s">
        <v>9</v>
      </c>
      <c r="G13" s="5" t="s">
        <v>10</v>
      </c>
      <c r="H13" s="5" t="s">
        <v>11</v>
      </c>
      <c r="I13" s="5" t="s">
        <v>9</v>
      </c>
      <c r="J13" s="5" t="s">
        <v>10</v>
      </c>
      <c r="K13" s="5" t="s">
        <v>11</v>
      </c>
      <c r="L13" s="5" t="s">
        <v>9</v>
      </c>
      <c r="M13" s="5" t="s">
        <v>10</v>
      </c>
      <c r="N13" s="5" t="s">
        <v>11</v>
      </c>
      <c r="O13" s="5" t="s">
        <v>9</v>
      </c>
      <c r="P13" s="5" t="s">
        <v>10</v>
      </c>
      <c r="Q13" s="5" t="s">
        <v>11</v>
      </c>
      <c r="R13" s="5" t="s">
        <v>9</v>
      </c>
      <c r="S13" s="5" t="s">
        <v>10</v>
      </c>
      <c r="T13" s="5" t="s">
        <v>11</v>
      </c>
    </row>
    <row r="14" spans="1:23" ht="15.75" thickBot="1" x14ac:dyDescent="0.3">
      <c r="A14" s="14" t="s">
        <v>12</v>
      </c>
      <c r="B14" s="10" t="s">
        <v>13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0">
        <v>12</v>
      </c>
      <c r="O14" s="10">
        <v>13</v>
      </c>
      <c r="P14" s="10">
        <v>14</v>
      </c>
      <c r="Q14" s="10">
        <v>15</v>
      </c>
      <c r="R14" s="10">
        <v>16</v>
      </c>
      <c r="S14" s="10">
        <v>17</v>
      </c>
      <c r="T14" s="10">
        <v>18</v>
      </c>
    </row>
    <row r="15" spans="1:23" x14ac:dyDescent="0.25">
      <c r="A15" s="17" t="s">
        <v>98</v>
      </c>
      <c r="B15" s="18">
        <v>1</v>
      </c>
      <c r="C15" s="19"/>
      <c r="D15" s="19"/>
      <c r="E15" s="19"/>
      <c r="F15" s="20" t="s">
        <v>34</v>
      </c>
      <c r="G15" s="20" t="s">
        <v>34</v>
      </c>
      <c r="H15" s="20" t="s">
        <v>34</v>
      </c>
      <c r="I15" s="20" t="s">
        <v>34</v>
      </c>
      <c r="J15" s="20" t="s">
        <v>34</v>
      </c>
      <c r="K15" s="20" t="s">
        <v>34</v>
      </c>
      <c r="L15" s="20" t="s">
        <v>34</v>
      </c>
      <c r="M15" s="20" t="s">
        <v>34</v>
      </c>
      <c r="N15" s="20" t="s">
        <v>34</v>
      </c>
      <c r="O15" s="20" t="s">
        <v>34</v>
      </c>
      <c r="P15" s="20" t="s">
        <v>34</v>
      </c>
      <c r="Q15" s="20" t="s">
        <v>34</v>
      </c>
      <c r="R15" s="20" t="s">
        <v>34</v>
      </c>
      <c r="S15" s="20" t="s">
        <v>34</v>
      </c>
      <c r="T15" s="21" t="s">
        <v>34</v>
      </c>
    </row>
    <row r="16" spans="1:23" x14ac:dyDescent="0.25">
      <c r="A16" s="22" t="s">
        <v>95</v>
      </c>
      <c r="B16" s="11"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3"/>
    </row>
    <row r="17" spans="1:20" x14ac:dyDescent="0.25">
      <c r="A17" s="25" t="s">
        <v>94</v>
      </c>
      <c r="B17" s="11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3"/>
    </row>
    <row r="18" spans="1:20" x14ac:dyDescent="0.25">
      <c r="A18" s="24" t="s">
        <v>22</v>
      </c>
      <c r="B18" s="16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3"/>
    </row>
    <row r="19" spans="1:20" x14ac:dyDescent="0.25">
      <c r="A19" s="25" t="s">
        <v>23</v>
      </c>
      <c r="B19" s="11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3"/>
    </row>
    <row r="20" spans="1:20" x14ac:dyDescent="0.25">
      <c r="A20" s="25" t="s">
        <v>93</v>
      </c>
      <c r="B20" s="11">
        <v>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3"/>
    </row>
    <row r="21" spans="1:20" ht="22.5" x14ac:dyDescent="0.25">
      <c r="A21" s="24" t="s">
        <v>21</v>
      </c>
      <c r="B21" s="16">
        <v>40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3"/>
    </row>
    <row r="22" spans="1:20" x14ac:dyDescent="0.25">
      <c r="A22" s="25" t="s">
        <v>24</v>
      </c>
      <c r="B22" s="11">
        <v>46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3"/>
    </row>
    <row r="23" spans="1:20" ht="22.5" x14ac:dyDescent="0.25">
      <c r="A23" s="25" t="s">
        <v>25</v>
      </c>
      <c r="B23" s="11">
        <v>47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3"/>
    </row>
    <row r="24" spans="1:20" ht="22.5" x14ac:dyDescent="0.25">
      <c r="A24" s="22" t="s">
        <v>97</v>
      </c>
      <c r="B24" s="11">
        <v>81</v>
      </c>
      <c r="C24" s="12"/>
      <c r="D24" s="12"/>
      <c r="E24" s="13" t="s">
        <v>35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3"/>
    </row>
    <row r="25" spans="1:20" x14ac:dyDescent="0.25">
      <c r="A25" s="26" t="s">
        <v>26</v>
      </c>
      <c r="B25" s="11">
        <v>86</v>
      </c>
      <c r="C25" s="12"/>
      <c r="D25" s="12"/>
      <c r="E25" s="13" t="s">
        <v>35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3"/>
    </row>
    <row r="26" spans="1:20" x14ac:dyDescent="0.25">
      <c r="A26" s="26" t="s">
        <v>27</v>
      </c>
      <c r="B26" s="11">
        <v>87</v>
      </c>
      <c r="C26" s="12"/>
      <c r="D26" s="12"/>
      <c r="E26" s="13" t="s">
        <v>35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3"/>
    </row>
    <row r="27" spans="1:20" x14ac:dyDescent="0.25">
      <c r="A27" s="22" t="s">
        <v>29</v>
      </c>
      <c r="B27" s="11">
        <v>96</v>
      </c>
      <c r="C27" s="12"/>
      <c r="D27" s="12"/>
      <c r="E27" s="13" t="s">
        <v>35</v>
      </c>
      <c r="F27" s="15" t="s">
        <v>35</v>
      </c>
      <c r="G27" s="15" t="s">
        <v>35</v>
      </c>
      <c r="H27" s="15" t="s">
        <v>35</v>
      </c>
      <c r="I27" s="15" t="s">
        <v>35</v>
      </c>
      <c r="J27" s="15" t="s">
        <v>35</v>
      </c>
      <c r="K27" s="15" t="s">
        <v>35</v>
      </c>
      <c r="L27" s="15" t="s">
        <v>35</v>
      </c>
      <c r="M27" s="15" t="s">
        <v>35</v>
      </c>
      <c r="N27" s="15" t="s">
        <v>35</v>
      </c>
      <c r="O27" s="15" t="s">
        <v>35</v>
      </c>
      <c r="P27" s="15" t="s">
        <v>35</v>
      </c>
      <c r="Q27" s="15" t="s">
        <v>35</v>
      </c>
      <c r="R27" s="15" t="s">
        <v>35</v>
      </c>
      <c r="S27" s="15" t="s">
        <v>35</v>
      </c>
      <c r="T27" s="27" t="s">
        <v>35</v>
      </c>
    </row>
    <row r="28" spans="1:20" x14ac:dyDescent="0.25">
      <c r="A28" s="26" t="s">
        <v>30</v>
      </c>
      <c r="B28" s="11">
        <v>97</v>
      </c>
      <c r="C28" s="12"/>
      <c r="D28" s="12"/>
      <c r="E28" s="13" t="s">
        <v>35</v>
      </c>
      <c r="F28" s="15" t="s">
        <v>35</v>
      </c>
      <c r="G28" s="15" t="s">
        <v>35</v>
      </c>
      <c r="H28" s="15" t="s">
        <v>35</v>
      </c>
      <c r="I28" s="15" t="s">
        <v>35</v>
      </c>
      <c r="J28" s="15" t="s">
        <v>35</v>
      </c>
      <c r="K28" s="15" t="s">
        <v>35</v>
      </c>
      <c r="L28" s="15" t="s">
        <v>35</v>
      </c>
      <c r="M28" s="15" t="s">
        <v>35</v>
      </c>
      <c r="N28" s="15" t="s">
        <v>35</v>
      </c>
      <c r="O28" s="15" t="s">
        <v>35</v>
      </c>
      <c r="P28" s="15" t="s">
        <v>35</v>
      </c>
      <c r="Q28" s="15" t="s">
        <v>35</v>
      </c>
      <c r="R28" s="15" t="s">
        <v>35</v>
      </c>
      <c r="S28" s="15" t="s">
        <v>35</v>
      </c>
      <c r="T28" s="27" t="s">
        <v>35</v>
      </c>
    </row>
    <row r="29" spans="1:20" ht="22.5" x14ac:dyDescent="0.25">
      <c r="A29" s="26" t="s">
        <v>31</v>
      </c>
      <c r="B29" s="11">
        <v>103</v>
      </c>
      <c r="C29" s="12"/>
      <c r="D29" s="12"/>
      <c r="E29" s="13" t="s">
        <v>35</v>
      </c>
      <c r="F29" s="15" t="s">
        <v>35</v>
      </c>
      <c r="G29" s="15" t="s">
        <v>35</v>
      </c>
      <c r="H29" s="15" t="s">
        <v>35</v>
      </c>
      <c r="I29" s="15" t="s">
        <v>35</v>
      </c>
      <c r="J29" s="15" t="s">
        <v>35</v>
      </c>
      <c r="K29" s="15" t="s">
        <v>35</v>
      </c>
      <c r="L29" s="15" t="s">
        <v>35</v>
      </c>
      <c r="M29" s="15" t="s">
        <v>35</v>
      </c>
      <c r="N29" s="15" t="s">
        <v>35</v>
      </c>
      <c r="O29" s="15" t="s">
        <v>35</v>
      </c>
      <c r="P29" s="15" t="s">
        <v>35</v>
      </c>
      <c r="Q29" s="15" t="s">
        <v>35</v>
      </c>
      <c r="R29" s="15" t="s">
        <v>35</v>
      </c>
      <c r="S29" s="15" t="s">
        <v>35</v>
      </c>
      <c r="T29" s="27" t="s">
        <v>35</v>
      </c>
    </row>
    <row r="30" spans="1:20" ht="23.25" thickBot="1" x14ac:dyDescent="0.3">
      <c r="A30" s="28" t="s">
        <v>96</v>
      </c>
      <c r="B30" s="33">
        <v>104</v>
      </c>
      <c r="C30" s="29"/>
      <c r="D30" s="29"/>
      <c r="E30" s="30" t="s">
        <v>35</v>
      </c>
      <c r="F30" s="31" t="s">
        <v>35</v>
      </c>
      <c r="G30" s="31" t="s">
        <v>35</v>
      </c>
      <c r="H30" s="31" t="s">
        <v>35</v>
      </c>
      <c r="I30" s="31" t="s">
        <v>35</v>
      </c>
      <c r="J30" s="31" t="s">
        <v>35</v>
      </c>
      <c r="K30" s="31" t="s">
        <v>35</v>
      </c>
      <c r="L30" s="31" t="s">
        <v>35</v>
      </c>
      <c r="M30" s="31" t="s">
        <v>35</v>
      </c>
      <c r="N30" s="31" t="s">
        <v>35</v>
      </c>
      <c r="O30" s="31" t="s">
        <v>35</v>
      </c>
      <c r="P30" s="31" t="s">
        <v>35</v>
      </c>
      <c r="Q30" s="31" t="s">
        <v>35</v>
      </c>
      <c r="R30" s="31" t="s">
        <v>35</v>
      </c>
      <c r="S30" s="31" t="s">
        <v>35</v>
      </c>
      <c r="T30" s="32" t="s">
        <v>35</v>
      </c>
    </row>
    <row r="38" spans="1:17" x14ac:dyDescent="0.25">
      <c r="A38" s="98" t="s">
        <v>36</v>
      </c>
      <c r="B38" s="98"/>
      <c r="C38" s="98"/>
      <c r="D38" s="99"/>
      <c r="E38" s="99"/>
      <c r="F38" s="99"/>
      <c r="G38" s="99"/>
      <c r="H38" s="99"/>
      <c r="I38" s="99"/>
      <c r="J38" s="99"/>
      <c r="K38" s="98"/>
      <c r="L38" s="98"/>
      <c r="M38" s="98"/>
      <c r="N38" s="98"/>
      <c r="O38" s="98"/>
      <c r="P38" s="98"/>
      <c r="Q38" s="98"/>
    </row>
    <row r="39" spans="1:17" ht="22.5" x14ac:dyDescent="0.25">
      <c r="A39" s="43"/>
      <c r="B39" s="44" t="s">
        <v>86</v>
      </c>
      <c r="C39" s="44" t="s">
        <v>38</v>
      </c>
      <c r="D39" s="45"/>
      <c r="E39" s="45"/>
      <c r="F39" s="45"/>
      <c r="G39" s="45"/>
      <c r="H39" s="46"/>
      <c r="I39" s="46"/>
      <c r="J39" s="46"/>
      <c r="K39" s="100"/>
      <c r="L39" s="100"/>
      <c r="M39" s="100"/>
      <c r="N39" s="100"/>
      <c r="O39" s="100"/>
      <c r="P39" s="43" t="s">
        <v>86</v>
      </c>
      <c r="Q39" s="43" t="s">
        <v>38</v>
      </c>
    </row>
    <row r="40" spans="1:17" x14ac:dyDescent="0.25">
      <c r="A40" s="47" t="s">
        <v>89</v>
      </c>
      <c r="B40" s="48">
        <v>1</v>
      </c>
      <c r="C40" s="49"/>
      <c r="D40" s="50"/>
      <c r="E40" s="50"/>
      <c r="F40" s="50"/>
      <c r="G40" s="50"/>
      <c r="H40" s="50"/>
      <c r="I40" s="50"/>
      <c r="J40" s="50"/>
      <c r="K40" s="92" t="s">
        <v>39</v>
      </c>
      <c r="L40" s="92"/>
      <c r="M40" s="92"/>
      <c r="N40" s="92"/>
      <c r="O40" s="92"/>
      <c r="P40" s="44">
        <v>24</v>
      </c>
      <c r="Q40" s="49"/>
    </row>
    <row r="41" spans="1:17" x14ac:dyDescent="0.25">
      <c r="A41" s="47" t="s">
        <v>40</v>
      </c>
      <c r="B41" s="48">
        <v>2</v>
      </c>
      <c r="C41" s="49"/>
      <c r="D41" s="50"/>
      <c r="E41" s="50"/>
      <c r="F41" s="50"/>
      <c r="G41" s="50"/>
      <c r="H41" s="50"/>
      <c r="I41" s="50"/>
      <c r="J41" s="50"/>
      <c r="K41" s="92" t="s">
        <v>41</v>
      </c>
      <c r="L41" s="92"/>
      <c r="M41" s="92"/>
      <c r="N41" s="92"/>
      <c r="O41" s="92"/>
      <c r="P41" s="44">
        <v>25</v>
      </c>
      <c r="Q41" s="49"/>
    </row>
    <row r="42" spans="1:17" x14ac:dyDescent="0.25">
      <c r="A42" s="51" t="s">
        <v>42</v>
      </c>
      <c r="B42" s="48">
        <v>3</v>
      </c>
      <c r="C42" s="49"/>
      <c r="D42" s="50"/>
      <c r="E42" s="50"/>
      <c r="F42" s="50"/>
      <c r="G42" s="50"/>
      <c r="H42" s="50"/>
      <c r="I42" s="50"/>
      <c r="J42" s="50"/>
      <c r="K42" s="92" t="s">
        <v>43</v>
      </c>
      <c r="L42" s="92"/>
      <c r="M42" s="92"/>
      <c r="N42" s="92"/>
      <c r="O42" s="92"/>
      <c r="P42" s="44">
        <v>26</v>
      </c>
      <c r="Q42" s="49"/>
    </row>
    <row r="43" spans="1:17" x14ac:dyDescent="0.25">
      <c r="A43" s="47" t="s">
        <v>44</v>
      </c>
      <c r="B43" s="48">
        <v>4</v>
      </c>
      <c r="C43" s="49"/>
      <c r="D43" s="50"/>
      <c r="E43" s="50"/>
      <c r="F43" s="50"/>
      <c r="G43" s="50"/>
      <c r="H43" s="50"/>
      <c r="I43" s="50"/>
      <c r="J43" s="50"/>
      <c r="K43" s="92" t="s">
        <v>45</v>
      </c>
      <c r="L43" s="92"/>
      <c r="M43" s="92"/>
      <c r="N43" s="92"/>
      <c r="O43" s="92"/>
      <c r="P43" s="44">
        <v>27</v>
      </c>
      <c r="Q43" s="49"/>
    </row>
    <row r="44" spans="1:17" x14ac:dyDescent="0.25">
      <c r="A44" s="47" t="s">
        <v>46</v>
      </c>
      <c r="B44" s="48">
        <v>5</v>
      </c>
      <c r="C44" s="49"/>
      <c r="D44" s="50"/>
      <c r="E44" s="50"/>
      <c r="F44" s="50"/>
      <c r="G44" s="50"/>
      <c r="H44" s="50"/>
      <c r="I44" s="50"/>
      <c r="J44" s="50"/>
      <c r="K44" s="92" t="s">
        <v>47</v>
      </c>
      <c r="L44" s="92"/>
      <c r="M44" s="92"/>
      <c r="N44" s="92"/>
      <c r="O44" s="92"/>
      <c r="P44" s="44">
        <v>28</v>
      </c>
      <c r="Q44" s="49"/>
    </row>
    <row r="45" spans="1:17" x14ac:dyDescent="0.25">
      <c r="A45" s="43" t="s">
        <v>48</v>
      </c>
      <c r="B45" s="48">
        <v>6</v>
      </c>
      <c r="C45" s="49"/>
      <c r="D45" s="50"/>
      <c r="E45" s="50"/>
      <c r="F45" s="50"/>
      <c r="G45" s="50"/>
      <c r="H45" s="50"/>
      <c r="I45" s="50"/>
      <c r="J45" s="50"/>
      <c r="K45" s="92" t="s">
        <v>49</v>
      </c>
      <c r="L45" s="92"/>
      <c r="M45" s="92"/>
      <c r="N45" s="92"/>
      <c r="O45" s="92"/>
      <c r="P45" s="44">
        <v>29</v>
      </c>
      <c r="Q45" s="49"/>
    </row>
    <row r="46" spans="1:17" x14ac:dyDescent="0.25">
      <c r="A46" s="52" t="s">
        <v>50</v>
      </c>
      <c r="B46" s="48">
        <v>7</v>
      </c>
      <c r="C46" s="49"/>
      <c r="D46" s="50"/>
      <c r="E46" s="50"/>
      <c r="F46" s="50"/>
      <c r="G46" s="50"/>
      <c r="H46" s="50"/>
      <c r="I46" s="50"/>
      <c r="J46" s="50"/>
      <c r="K46" s="92" t="s">
        <v>51</v>
      </c>
      <c r="L46" s="92"/>
      <c r="M46" s="92"/>
      <c r="N46" s="92"/>
      <c r="O46" s="92"/>
      <c r="P46" s="44">
        <v>30</v>
      </c>
      <c r="Q46" s="49"/>
    </row>
    <row r="47" spans="1:17" x14ac:dyDescent="0.25">
      <c r="A47" s="52" t="s">
        <v>52</v>
      </c>
      <c r="B47" s="48">
        <v>8</v>
      </c>
      <c r="C47" s="49"/>
      <c r="D47" s="50"/>
      <c r="E47" s="50"/>
      <c r="F47" s="50"/>
      <c r="G47" s="50"/>
      <c r="H47" s="50"/>
      <c r="I47" s="50"/>
      <c r="J47" s="50"/>
      <c r="K47" s="92" t="s">
        <v>53</v>
      </c>
      <c r="L47" s="92"/>
      <c r="M47" s="92"/>
      <c r="N47" s="92"/>
      <c r="O47" s="92"/>
      <c r="P47" s="44">
        <v>31</v>
      </c>
      <c r="Q47" s="49"/>
    </row>
    <row r="48" spans="1:17" x14ac:dyDescent="0.25">
      <c r="A48" s="47" t="s">
        <v>54</v>
      </c>
      <c r="B48" s="48">
        <v>9</v>
      </c>
      <c r="C48" s="49"/>
      <c r="D48" s="50"/>
      <c r="E48" s="50"/>
      <c r="F48" s="50"/>
      <c r="G48" s="50"/>
      <c r="H48" s="50"/>
      <c r="I48" s="50"/>
      <c r="J48" s="50"/>
      <c r="K48" s="92" t="s">
        <v>55</v>
      </c>
      <c r="L48" s="92"/>
      <c r="M48" s="92"/>
      <c r="N48" s="92"/>
      <c r="O48" s="92"/>
      <c r="P48" s="44">
        <v>32</v>
      </c>
      <c r="Q48" s="49"/>
    </row>
    <row r="49" spans="1:17" x14ac:dyDescent="0.25">
      <c r="A49" s="43" t="s">
        <v>56</v>
      </c>
      <c r="B49" s="48">
        <v>10</v>
      </c>
      <c r="C49" s="49"/>
      <c r="D49" s="50"/>
      <c r="E49" s="50"/>
      <c r="F49" s="50"/>
      <c r="G49" s="50"/>
      <c r="H49" s="50"/>
      <c r="I49" s="50"/>
      <c r="J49" s="50"/>
      <c r="K49" s="92" t="s">
        <v>57</v>
      </c>
      <c r="L49" s="92"/>
      <c r="M49" s="92"/>
      <c r="N49" s="92"/>
      <c r="O49" s="92"/>
      <c r="P49" s="44">
        <v>33</v>
      </c>
      <c r="Q49" s="49"/>
    </row>
    <row r="50" spans="1:17" x14ac:dyDescent="0.25">
      <c r="A50" s="51" t="s">
        <v>58</v>
      </c>
      <c r="B50" s="48">
        <v>11</v>
      </c>
      <c r="C50" s="49"/>
      <c r="D50" s="50"/>
      <c r="E50" s="50"/>
      <c r="F50" s="50"/>
      <c r="G50" s="50"/>
      <c r="H50" s="50"/>
      <c r="I50" s="50"/>
      <c r="J50" s="50"/>
      <c r="K50" s="92" t="s">
        <v>59</v>
      </c>
      <c r="L50" s="92"/>
      <c r="M50" s="92"/>
      <c r="N50" s="92"/>
      <c r="O50" s="92"/>
      <c r="P50" s="44">
        <v>34</v>
      </c>
      <c r="Q50" s="49"/>
    </row>
    <row r="51" spans="1:17" ht="15" customHeight="1" x14ac:dyDescent="0.25">
      <c r="A51" s="51" t="s">
        <v>60</v>
      </c>
      <c r="B51" s="48">
        <v>12</v>
      </c>
      <c r="C51" s="49"/>
      <c r="D51" s="50"/>
      <c r="E51" s="50"/>
      <c r="F51" s="50"/>
      <c r="G51" s="50"/>
      <c r="H51" s="50"/>
      <c r="I51" s="50"/>
      <c r="J51" s="50"/>
      <c r="K51" s="92" t="s">
        <v>87</v>
      </c>
      <c r="L51" s="92"/>
      <c r="M51" s="92"/>
      <c r="N51" s="92"/>
      <c r="O51" s="92"/>
      <c r="P51" s="44">
        <v>35</v>
      </c>
      <c r="Q51" s="49"/>
    </row>
    <row r="52" spans="1:17" x14ac:dyDescent="0.25">
      <c r="A52" s="43" t="s">
        <v>61</v>
      </c>
      <c r="B52" s="48">
        <v>15</v>
      </c>
      <c r="C52" s="49"/>
      <c r="D52" s="50"/>
      <c r="E52" s="50"/>
      <c r="F52" s="50"/>
      <c r="G52" s="50"/>
      <c r="H52" s="50"/>
      <c r="I52" s="50"/>
      <c r="J52" s="50"/>
      <c r="K52" s="92" t="s">
        <v>62</v>
      </c>
      <c r="L52" s="92"/>
      <c r="M52" s="92"/>
      <c r="N52" s="92"/>
      <c r="O52" s="92"/>
      <c r="P52" s="44">
        <v>36</v>
      </c>
      <c r="Q52" s="49"/>
    </row>
    <row r="53" spans="1:17" x14ac:dyDescent="0.25">
      <c r="A53" s="47" t="s">
        <v>63</v>
      </c>
      <c r="B53" s="48">
        <v>16</v>
      </c>
      <c r="C53" s="49"/>
      <c r="D53" s="50"/>
      <c r="E53" s="50"/>
      <c r="F53" s="50"/>
      <c r="G53" s="50"/>
      <c r="H53" s="50"/>
      <c r="I53" s="50"/>
      <c r="J53" s="50"/>
      <c r="K53" s="92" t="s">
        <v>64</v>
      </c>
      <c r="L53" s="92"/>
      <c r="M53" s="92"/>
      <c r="N53" s="92"/>
      <c r="O53" s="92"/>
      <c r="P53" s="44">
        <v>37</v>
      </c>
      <c r="Q53" s="49"/>
    </row>
    <row r="54" spans="1:17" x14ac:dyDescent="0.25">
      <c r="A54" s="47" t="s">
        <v>65</v>
      </c>
      <c r="B54" s="48">
        <v>17</v>
      </c>
      <c r="C54" s="49"/>
      <c r="D54" s="50"/>
      <c r="E54" s="50"/>
      <c r="F54" s="50"/>
      <c r="G54" s="50"/>
      <c r="H54" s="50"/>
      <c r="I54" s="50"/>
      <c r="J54" s="50"/>
      <c r="K54" s="92" t="s">
        <v>92</v>
      </c>
      <c r="L54" s="92"/>
      <c r="M54" s="92"/>
      <c r="N54" s="92"/>
      <c r="O54" s="92"/>
      <c r="P54" s="44">
        <v>38</v>
      </c>
      <c r="Q54" s="49"/>
    </row>
    <row r="55" spans="1:17" x14ac:dyDescent="0.25">
      <c r="A55" s="43" t="s">
        <v>66</v>
      </c>
      <c r="B55" s="48">
        <v>18</v>
      </c>
      <c r="C55" s="49"/>
      <c r="D55" s="50"/>
      <c r="E55" s="50"/>
      <c r="F55" s="50"/>
      <c r="G55" s="50"/>
      <c r="H55" s="50"/>
      <c r="I55" s="50"/>
      <c r="J55" s="50"/>
      <c r="K55" s="92" t="s">
        <v>67</v>
      </c>
      <c r="L55" s="92"/>
      <c r="M55" s="92"/>
      <c r="N55" s="92"/>
      <c r="O55" s="92"/>
      <c r="P55" s="44">
        <v>39</v>
      </c>
      <c r="Q55" s="49"/>
    </row>
    <row r="56" spans="1:17" x14ac:dyDescent="0.25">
      <c r="A56" s="43" t="s">
        <v>68</v>
      </c>
      <c r="B56" s="48">
        <v>19</v>
      </c>
      <c r="C56" s="49"/>
      <c r="D56" s="50"/>
      <c r="E56" s="50"/>
      <c r="F56" s="50"/>
      <c r="G56" s="50"/>
      <c r="H56" s="50"/>
      <c r="I56" s="50"/>
      <c r="J56" s="50"/>
      <c r="K56" s="92" t="s">
        <v>69</v>
      </c>
      <c r="L56" s="92"/>
      <c r="M56" s="92"/>
      <c r="N56" s="92"/>
      <c r="O56" s="92"/>
      <c r="P56" s="44">
        <v>42</v>
      </c>
      <c r="Q56" s="49"/>
    </row>
    <row r="57" spans="1:17" ht="22.5" x14ac:dyDescent="0.25">
      <c r="A57" s="53" t="s">
        <v>70</v>
      </c>
      <c r="B57" s="48">
        <v>20</v>
      </c>
      <c r="C57" s="49"/>
      <c r="D57" s="50"/>
      <c r="E57" s="50"/>
      <c r="F57" s="50"/>
      <c r="G57" s="50"/>
      <c r="H57" s="50"/>
      <c r="I57" s="50"/>
      <c r="J57" s="50"/>
      <c r="K57" s="92" t="s">
        <v>71</v>
      </c>
      <c r="L57" s="92"/>
      <c r="M57" s="92"/>
      <c r="N57" s="92"/>
      <c r="O57" s="92"/>
      <c r="P57" s="44">
        <v>43</v>
      </c>
      <c r="Q57" s="49"/>
    </row>
    <row r="58" spans="1:17" x14ac:dyDescent="0.25">
      <c r="A58" s="47" t="s">
        <v>72</v>
      </c>
      <c r="B58" s="48">
        <v>21</v>
      </c>
      <c r="C58" s="49"/>
      <c r="D58" s="50"/>
      <c r="E58" s="50"/>
      <c r="F58" s="50"/>
      <c r="G58" s="50"/>
      <c r="H58" s="50"/>
      <c r="I58" s="50"/>
      <c r="J58" s="50"/>
      <c r="K58" s="92" t="s">
        <v>73</v>
      </c>
      <c r="L58" s="92"/>
      <c r="M58" s="92"/>
      <c r="N58" s="92"/>
      <c r="O58" s="92"/>
      <c r="P58" s="44">
        <v>44</v>
      </c>
      <c r="Q58" s="49"/>
    </row>
    <row r="59" spans="1:17" ht="22.5" x14ac:dyDescent="0.25">
      <c r="A59" s="47" t="s">
        <v>74</v>
      </c>
      <c r="B59" s="48">
        <v>22</v>
      </c>
      <c r="C59" s="49"/>
      <c r="D59" s="50"/>
      <c r="E59" s="50"/>
      <c r="F59" s="50"/>
      <c r="G59" s="50"/>
      <c r="H59" s="50"/>
      <c r="I59" s="50"/>
      <c r="J59" s="50"/>
      <c r="K59" s="92" t="s">
        <v>75</v>
      </c>
      <c r="L59" s="92"/>
      <c r="M59" s="92"/>
      <c r="N59" s="92"/>
      <c r="O59" s="92"/>
      <c r="P59" s="44">
        <v>45</v>
      </c>
      <c r="Q59" s="49"/>
    </row>
    <row r="60" spans="1:17" x14ac:dyDescent="0.25">
      <c r="A60" s="47" t="s">
        <v>88</v>
      </c>
      <c r="B60" s="48">
        <v>23</v>
      </c>
      <c r="C60" s="49"/>
      <c r="D60" s="50"/>
      <c r="E60" s="50"/>
      <c r="F60" s="50"/>
      <c r="G60" s="50"/>
      <c r="H60" s="50"/>
      <c r="I60" s="50"/>
      <c r="J60" s="50"/>
      <c r="K60" s="92" t="s">
        <v>76</v>
      </c>
      <c r="L60" s="92"/>
      <c r="M60" s="92"/>
      <c r="N60" s="92"/>
      <c r="O60" s="92"/>
      <c r="P60" s="44">
        <v>46</v>
      </c>
      <c r="Q60" s="49"/>
    </row>
    <row r="61" spans="1:17" x14ac:dyDescent="0.25">
      <c r="A61" s="54"/>
      <c r="B61" s="55"/>
      <c r="C61" s="56"/>
      <c r="D61" s="50"/>
      <c r="E61" s="50"/>
      <c r="F61" s="50"/>
      <c r="G61" s="50"/>
      <c r="H61" s="50"/>
      <c r="I61" s="50"/>
      <c r="J61" s="50"/>
      <c r="K61" s="92" t="s">
        <v>28</v>
      </c>
      <c r="L61" s="92"/>
      <c r="M61" s="92"/>
      <c r="N61" s="92"/>
      <c r="O61" s="92"/>
      <c r="P61" s="44">
        <v>47</v>
      </c>
      <c r="Q61" s="49"/>
    </row>
    <row r="63" spans="1:17" ht="15" customHeight="1" x14ac:dyDescent="0.25">
      <c r="A63" s="97" t="s">
        <v>77</v>
      </c>
      <c r="B63" s="97"/>
      <c r="C63" s="97"/>
      <c r="D63" s="36"/>
    </row>
    <row r="64" spans="1:17" ht="22.5" x14ac:dyDescent="0.25">
      <c r="A64" s="37"/>
      <c r="B64" s="38" t="s">
        <v>37</v>
      </c>
      <c r="C64" s="93" t="s">
        <v>78</v>
      </c>
      <c r="D64" s="94"/>
    </row>
    <row r="65" spans="1:4" x14ac:dyDescent="0.25">
      <c r="A65" s="39" t="s">
        <v>46</v>
      </c>
      <c r="B65" s="40" t="s">
        <v>18</v>
      </c>
      <c r="C65" s="95"/>
      <c r="D65" s="96"/>
    </row>
    <row r="66" spans="1:4" x14ac:dyDescent="0.25">
      <c r="A66" s="39" t="s">
        <v>79</v>
      </c>
      <c r="B66" s="40" t="s">
        <v>19</v>
      </c>
      <c r="C66" s="95"/>
      <c r="D66" s="96"/>
    </row>
    <row r="67" spans="1:4" x14ac:dyDescent="0.25">
      <c r="A67" s="39" t="s">
        <v>80</v>
      </c>
      <c r="B67" s="40" t="s">
        <v>20</v>
      </c>
      <c r="C67" s="95"/>
      <c r="D67" s="96"/>
    </row>
    <row r="68" spans="1:4" ht="22.5" x14ac:dyDescent="0.25">
      <c r="A68" s="41" t="s">
        <v>81</v>
      </c>
      <c r="B68" s="40" t="s">
        <v>14</v>
      </c>
      <c r="C68" s="93"/>
      <c r="D68" s="94"/>
    </row>
    <row r="69" spans="1:4" ht="22.5" x14ac:dyDescent="0.25">
      <c r="A69" s="42" t="s">
        <v>82</v>
      </c>
      <c r="B69" s="40" t="s">
        <v>15</v>
      </c>
      <c r="C69" s="93"/>
      <c r="D69" s="94"/>
    </row>
    <row r="70" spans="1:4" x14ac:dyDescent="0.25">
      <c r="A70" s="41" t="s">
        <v>83</v>
      </c>
      <c r="B70" s="40" t="s">
        <v>16</v>
      </c>
      <c r="C70" s="93"/>
      <c r="D70" s="94"/>
    </row>
    <row r="71" spans="1:4" ht="22.5" x14ac:dyDescent="0.25">
      <c r="A71" s="42" t="s">
        <v>84</v>
      </c>
      <c r="B71" s="40" t="s">
        <v>17</v>
      </c>
      <c r="C71" s="93"/>
      <c r="D71" s="94"/>
    </row>
    <row r="72" spans="1:4" x14ac:dyDescent="0.25">
      <c r="A72" s="60" t="s">
        <v>105</v>
      </c>
      <c r="B72" s="59" t="s">
        <v>90</v>
      </c>
      <c r="C72" s="57"/>
      <c r="D72" s="58"/>
    </row>
    <row r="73" spans="1:4" x14ac:dyDescent="0.25">
      <c r="A73" s="61" t="s">
        <v>106</v>
      </c>
      <c r="B73" s="62" t="s">
        <v>91</v>
      </c>
      <c r="C73" s="57"/>
      <c r="D73" s="58"/>
    </row>
  </sheetData>
  <mergeCells count="52">
    <mergeCell ref="A9:A13"/>
    <mergeCell ref="A38:Q38"/>
    <mergeCell ref="K43:O43"/>
    <mergeCell ref="K44:O44"/>
    <mergeCell ref="K39:O39"/>
    <mergeCell ref="K40:O40"/>
    <mergeCell ref="K41:O41"/>
    <mergeCell ref="K42:O42"/>
    <mergeCell ref="C69:D69"/>
    <mergeCell ref="C70:D70"/>
    <mergeCell ref="A63:C63"/>
    <mergeCell ref="C64:D64"/>
    <mergeCell ref="C65:D65"/>
    <mergeCell ref="C71:D71"/>
    <mergeCell ref="K54:O54"/>
    <mergeCell ref="K55:O55"/>
    <mergeCell ref="K50:O50"/>
    <mergeCell ref="K61:O61"/>
    <mergeCell ref="K56:O56"/>
    <mergeCell ref="K51:O51"/>
    <mergeCell ref="K52:O52"/>
    <mergeCell ref="K57:O57"/>
    <mergeCell ref="K60:O60"/>
    <mergeCell ref="K58:O58"/>
    <mergeCell ref="K59:O59"/>
    <mergeCell ref="K53:O53"/>
    <mergeCell ref="C66:D66"/>
    <mergeCell ref="C67:D67"/>
    <mergeCell ref="C68:D68"/>
    <mergeCell ref="K47:O47"/>
    <mergeCell ref="K48:O48"/>
    <mergeCell ref="K49:O49"/>
    <mergeCell ref="K45:O45"/>
    <mergeCell ref="K46:O46"/>
    <mergeCell ref="C9:T9"/>
    <mergeCell ref="C10:C13"/>
    <mergeCell ref="D10:T10"/>
    <mergeCell ref="D11:D13"/>
    <mergeCell ref="E11:E13"/>
    <mergeCell ref="F11:T11"/>
    <mergeCell ref="F12:H12"/>
    <mergeCell ref="I12:K12"/>
    <mergeCell ref="L12:N12"/>
    <mergeCell ref="R12:T12"/>
    <mergeCell ref="O12:Q12"/>
    <mergeCell ref="H6:O6"/>
    <mergeCell ref="E7:R7"/>
    <mergeCell ref="A1:H1"/>
    <mergeCell ref="A2:H2"/>
    <mergeCell ref="A3:H3"/>
    <mergeCell ref="A4:H4"/>
    <mergeCell ref="A5:H5"/>
  </mergeCells>
  <pageMargins left="0.31496062992125984" right="0.31496062992125984" top="0.15748031496062992" bottom="0.15748031496062992" header="0.31496062992125984" footer="0.31496062992125984"/>
  <pageSetup orientation="landscape" verticalDpi="0" r:id="rId1"/>
  <ignoredErrors>
    <ignoredError sqref="B65:B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9"/>
  <sheetViews>
    <sheetView workbookViewId="0">
      <selection activeCell="L19" sqref="L19"/>
    </sheetView>
  </sheetViews>
  <sheetFormatPr defaultRowHeight="15" x14ac:dyDescent="0.2"/>
  <cols>
    <col min="1" max="1" width="6.140625" style="104" customWidth="1"/>
    <col min="2" max="2" width="53.42578125" style="104" customWidth="1"/>
    <col min="3" max="4" width="9.140625" style="104"/>
    <col min="5" max="5" width="11.85546875" style="104" customWidth="1"/>
    <col min="6" max="6" width="11.28515625" style="104" customWidth="1"/>
    <col min="7" max="7" width="16" style="104" customWidth="1"/>
    <col min="8" max="8" width="12.5703125" style="104" customWidth="1"/>
    <col min="9" max="9" width="12.42578125" style="104" customWidth="1"/>
    <col min="10" max="10" width="9.140625" style="104"/>
    <col min="11" max="11" width="9.28515625" style="104" customWidth="1"/>
    <col min="12" max="16384" width="9.140625" style="104"/>
  </cols>
  <sheetData>
    <row r="2" spans="1:13" ht="15.75" x14ac:dyDescent="0.2">
      <c r="B2" s="105" t="s">
        <v>107</v>
      </c>
      <c r="C2" s="106"/>
      <c r="D2" s="106"/>
      <c r="E2" s="106"/>
      <c r="F2" s="106"/>
      <c r="G2" s="106"/>
      <c r="H2" s="106"/>
      <c r="I2" s="107"/>
      <c r="J2" s="107"/>
      <c r="K2" s="107"/>
      <c r="L2" s="107"/>
    </row>
    <row r="4" spans="1:13" ht="15.75" x14ac:dyDescent="0.25">
      <c r="A4" s="108"/>
      <c r="B4" s="109"/>
      <c r="C4" s="108"/>
      <c r="D4" s="108"/>
      <c r="E4" s="108"/>
      <c r="F4" s="108"/>
      <c r="G4" s="108"/>
      <c r="H4" s="108"/>
      <c r="I4" s="108"/>
      <c r="J4" s="108"/>
      <c r="K4" s="110" t="s">
        <v>108</v>
      </c>
      <c r="L4" s="108"/>
      <c r="M4" s="108"/>
    </row>
    <row r="5" spans="1:13" ht="15.75" thickBot="1" x14ac:dyDescent="0.25">
      <c r="A5" s="111"/>
      <c r="B5" s="108"/>
      <c r="C5" s="108"/>
      <c r="D5" s="108"/>
      <c r="E5" s="108"/>
      <c r="F5" s="108"/>
      <c r="G5" s="108"/>
      <c r="H5" s="108"/>
      <c r="I5" s="112" t="s">
        <v>109</v>
      </c>
      <c r="J5" s="108"/>
      <c r="K5" s="108"/>
      <c r="L5" s="108"/>
      <c r="M5" s="108"/>
    </row>
    <row r="6" spans="1:13" ht="15.75" thickBot="1" x14ac:dyDescent="0.25">
      <c r="A6" s="111"/>
      <c r="B6" s="113" t="s">
        <v>110</v>
      </c>
      <c r="C6" s="113" t="s">
        <v>86</v>
      </c>
      <c r="D6" s="114" t="s">
        <v>111</v>
      </c>
      <c r="E6" s="115" t="s">
        <v>112</v>
      </c>
      <c r="F6" s="116"/>
      <c r="G6" s="116"/>
      <c r="H6" s="115" t="s">
        <v>113</v>
      </c>
      <c r="I6" s="117"/>
      <c r="J6" s="108"/>
      <c r="K6" s="118" t="s">
        <v>114</v>
      </c>
      <c r="L6" s="118" t="s">
        <v>115</v>
      </c>
      <c r="M6" s="108"/>
    </row>
    <row r="7" spans="1:13" ht="15.75" thickBot="1" x14ac:dyDescent="0.25">
      <c r="A7" s="111"/>
      <c r="B7" s="119"/>
      <c r="C7" s="119"/>
      <c r="D7" s="120"/>
      <c r="E7" s="121" t="s">
        <v>116</v>
      </c>
      <c r="F7" s="121" t="s">
        <v>117</v>
      </c>
      <c r="G7" s="121" t="s">
        <v>118</v>
      </c>
      <c r="H7" s="121" t="s">
        <v>10</v>
      </c>
      <c r="I7" s="122" t="s">
        <v>11</v>
      </c>
      <c r="J7" s="108"/>
      <c r="K7" s="118"/>
      <c r="L7" s="118"/>
      <c r="M7" s="108"/>
    </row>
    <row r="8" spans="1:13" ht="15.75" thickBot="1" x14ac:dyDescent="0.25">
      <c r="A8" s="108"/>
      <c r="B8" s="123" t="s">
        <v>12</v>
      </c>
      <c r="C8" s="124" t="s">
        <v>13</v>
      </c>
      <c r="D8" s="124">
        <v>1</v>
      </c>
      <c r="E8" s="124">
        <v>2</v>
      </c>
      <c r="F8" s="124">
        <v>3</v>
      </c>
      <c r="G8" s="125">
        <v>4</v>
      </c>
      <c r="H8" s="125">
        <v>5</v>
      </c>
      <c r="I8" s="125">
        <v>6</v>
      </c>
      <c r="J8" s="108"/>
      <c r="K8" s="108"/>
      <c r="L8" s="108"/>
      <c r="M8" s="108"/>
    </row>
    <row r="9" spans="1:13" x14ac:dyDescent="0.2">
      <c r="A9" s="108"/>
      <c r="B9" s="126" t="s">
        <v>119</v>
      </c>
      <c r="C9" s="127" t="s">
        <v>120</v>
      </c>
      <c r="D9" s="128"/>
      <c r="E9" s="129"/>
      <c r="F9" s="129"/>
      <c r="G9" s="129"/>
      <c r="H9" s="129"/>
      <c r="I9" s="130"/>
      <c r="J9" s="108"/>
      <c r="K9" s="131" t="str">
        <f>IF(D9=E9+F9+G9,"","грешка")</f>
        <v/>
      </c>
      <c r="L9" s="131" t="str">
        <f>IF(D9=H9+I9,"","грешка")</f>
        <v/>
      </c>
      <c r="M9" s="108"/>
    </row>
    <row r="10" spans="1:13" ht="18" x14ac:dyDescent="0.2">
      <c r="A10" s="108"/>
      <c r="B10" s="132" t="s">
        <v>121</v>
      </c>
      <c r="C10" s="133" t="s">
        <v>18</v>
      </c>
      <c r="D10" s="134"/>
      <c r="E10" s="135"/>
      <c r="F10" s="135"/>
      <c r="G10" s="135"/>
      <c r="H10" s="135"/>
      <c r="I10" s="136"/>
      <c r="J10" s="108"/>
      <c r="K10" s="131" t="str">
        <f t="shared" ref="K10:K73" si="0">IF(D10=E10+F10+G10,"","грешка")</f>
        <v/>
      </c>
      <c r="L10" s="131" t="str">
        <f t="shared" ref="L10:L73" si="1">IF(D10=H10+I10,"","грешка")</f>
        <v/>
      </c>
      <c r="M10" s="108"/>
    </row>
    <row r="11" spans="1:13" x14ac:dyDescent="0.2">
      <c r="A11" s="108"/>
      <c r="B11" s="137" t="s">
        <v>122</v>
      </c>
      <c r="C11" s="133" t="s">
        <v>123</v>
      </c>
      <c r="D11" s="134"/>
      <c r="E11" s="135"/>
      <c r="F11" s="135"/>
      <c r="G11" s="135"/>
      <c r="H11" s="135"/>
      <c r="I11" s="136"/>
      <c r="J11" s="108"/>
      <c r="K11" s="131" t="str">
        <f t="shared" si="0"/>
        <v/>
      </c>
      <c r="L11" s="131" t="str">
        <f t="shared" si="1"/>
        <v/>
      </c>
      <c r="M11" s="108"/>
    </row>
    <row r="12" spans="1:13" x14ac:dyDescent="0.2">
      <c r="A12" s="108"/>
      <c r="B12" s="137" t="s">
        <v>124</v>
      </c>
      <c r="C12" s="133" t="s">
        <v>125</v>
      </c>
      <c r="D12" s="134"/>
      <c r="E12" s="135"/>
      <c r="F12" s="135"/>
      <c r="G12" s="135"/>
      <c r="H12" s="135"/>
      <c r="I12" s="136"/>
      <c r="J12" s="108"/>
      <c r="K12" s="131" t="str">
        <f t="shared" si="0"/>
        <v/>
      </c>
      <c r="L12" s="131" t="str">
        <f t="shared" si="1"/>
        <v/>
      </c>
      <c r="M12" s="108"/>
    </row>
    <row r="13" spans="1:13" ht="30" x14ac:dyDescent="0.2">
      <c r="A13" s="108"/>
      <c r="B13" s="137" t="s">
        <v>126</v>
      </c>
      <c r="C13" s="133" t="s">
        <v>127</v>
      </c>
      <c r="D13" s="134"/>
      <c r="E13" s="135"/>
      <c r="F13" s="135"/>
      <c r="G13" s="135"/>
      <c r="H13" s="135"/>
      <c r="I13" s="136"/>
      <c r="J13" s="108"/>
      <c r="K13" s="131" t="str">
        <f t="shared" si="0"/>
        <v/>
      </c>
      <c r="L13" s="131" t="str">
        <f t="shared" si="1"/>
        <v/>
      </c>
      <c r="M13" s="108"/>
    </row>
    <row r="14" spans="1:13" ht="30" x14ac:dyDescent="0.2">
      <c r="A14" s="108"/>
      <c r="B14" s="137" t="s">
        <v>128</v>
      </c>
      <c r="C14" s="133" t="s">
        <v>129</v>
      </c>
      <c r="D14" s="134"/>
      <c r="E14" s="135"/>
      <c r="F14" s="135"/>
      <c r="G14" s="135"/>
      <c r="H14" s="135"/>
      <c r="I14" s="136"/>
      <c r="J14" s="108"/>
      <c r="K14" s="131" t="str">
        <f t="shared" si="0"/>
        <v/>
      </c>
      <c r="L14" s="131" t="str">
        <f t="shared" si="1"/>
        <v/>
      </c>
      <c r="M14" s="108"/>
    </row>
    <row r="15" spans="1:13" ht="30" x14ac:dyDescent="0.2">
      <c r="A15" s="108"/>
      <c r="B15" s="137" t="s">
        <v>130</v>
      </c>
      <c r="C15" s="133" t="s">
        <v>131</v>
      </c>
      <c r="D15" s="134"/>
      <c r="E15" s="135"/>
      <c r="F15" s="135"/>
      <c r="G15" s="135"/>
      <c r="H15" s="135"/>
      <c r="I15" s="136"/>
      <c r="J15" s="108"/>
      <c r="K15" s="131" t="str">
        <f t="shared" si="0"/>
        <v/>
      </c>
      <c r="L15" s="131" t="str">
        <f t="shared" si="1"/>
        <v/>
      </c>
      <c r="M15" s="108"/>
    </row>
    <row r="16" spans="1:13" x14ac:dyDescent="0.2">
      <c r="A16" s="108"/>
      <c r="B16" s="137" t="s">
        <v>132</v>
      </c>
      <c r="C16" s="133" t="s">
        <v>19</v>
      </c>
      <c r="D16" s="134"/>
      <c r="E16" s="135"/>
      <c r="F16" s="135"/>
      <c r="G16" s="135"/>
      <c r="H16" s="135"/>
      <c r="I16" s="136"/>
      <c r="J16" s="108"/>
      <c r="K16" s="131" t="str">
        <f t="shared" si="0"/>
        <v/>
      </c>
      <c r="L16" s="131" t="str">
        <f t="shared" si="1"/>
        <v/>
      </c>
      <c r="M16" s="108"/>
    </row>
    <row r="17" spans="1:13" x14ac:dyDescent="0.2">
      <c r="A17" s="108"/>
      <c r="B17" s="137" t="s">
        <v>133</v>
      </c>
      <c r="C17" s="133" t="s">
        <v>20</v>
      </c>
      <c r="D17" s="134"/>
      <c r="E17" s="135"/>
      <c r="F17" s="135"/>
      <c r="G17" s="135"/>
      <c r="H17" s="135"/>
      <c r="I17" s="136"/>
      <c r="J17" s="108"/>
      <c r="K17" s="131" t="str">
        <f t="shared" si="0"/>
        <v/>
      </c>
      <c r="L17" s="131" t="str">
        <f t="shared" si="1"/>
        <v/>
      </c>
      <c r="M17" s="108"/>
    </row>
    <row r="18" spans="1:13" x14ac:dyDescent="0.2">
      <c r="A18" s="108"/>
      <c r="B18" s="137" t="s">
        <v>134</v>
      </c>
      <c r="C18" s="133" t="s">
        <v>14</v>
      </c>
      <c r="D18" s="134"/>
      <c r="E18" s="135"/>
      <c r="F18" s="135"/>
      <c r="G18" s="135"/>
      <c r="H18" s="135"/>
      <c r="I18" s="136"/>
      <c r="J18" s="108"/>
      <c r="K18" s="131" t="str">
        <f t="shared" si="0"/>
        <v/>
      </c>
      <c r="L18" s="131" t="str">
        <f t="shared" si="1"/>
        <v/>
      </c>
      <c r="M18" s="108"/>
    </row>
    <row r="19" spans="1:13" x14ac:dyDescent="0.2">
      <c r="A19" s="108"/>
      <c r="B19" s="137" t="s">
        <v>135</v>
      </c>
      <c r="C19" s="133" t="s">
        <v>15</v>
      </c>
      <c r="D19" s="134"/>
      <c r="E19" s="135"/>
      <c r="F19" s="135"/>
      <c r="G19" s="135"/>
      <c r="H19" s="135"/>
      <c r="I19" s="136"/>
      <c r="J19" s="108"/>
      <c r="K19" s="131" t="str">
        <f t="shared" si="0"/>
        <v/>
      </c>
      <c r="L19" s="131" t="str">
        <f t="shared" si="1"/>
        <v/>
      </c>
      <c r="M19" s="108"/>
    </row>
    <row r="20" spans="1:13" x14ac:dyDescent="0.2">
      <c r="A20" s="108"/>
      <c r="B20" s="137" t="s">
        <v>136</v>
      </c>
      <c r="C20" s="133" t="s">
        <v>16</v>
      </c>
      <c r="D20" s="134"/>
      <c r="E20" s="135"/>
      <c r="F20" s="135"/>
      <c r="G20" s="135"/>
      <c r="H20" s="135"/>
      <c r="I20" s="136"/>
      <c r="J20" s="108"/>
      <c r="K20" s="131" t="str">
        <f t="shared" si="0"/>
        <v/>
      </c>
      <c r="L20" s="131" t="str">
        <f t="shared" si="1"/>
        <v/>
      </c>
      <c r="M20" s="108"/>
    </row>
    <row r="21" spans="1:13" x14ac:dyDescent="0.2">
      <c r="A21" s="108"/>
      <c r="B21" s="137" t="s">
        <v>137</v>
      </c>
      <c r="C21" s="133" t="s">
        <v>17</v>
      </c>
      <c r="D21" s="134"/>
      <c r="E21" s="135"/>
      <c r="F21" s="135"/>
      <c r="G21" s="135"/>
      <c r="H21" s="135"/>
      <c r="I21" s="136"/>
      <c r="J21" s="108"/>
      <c r="K21" s="131" t="str">
        <f t="shared" si="0"/>
        <v/>
      </c>
      <c r="L21" s="131" t="str">
        <f t="shared" si="1"/>
        <v/>
      </c>
      <c r="M21" s="108"/>
    </row>
    <row r="22" spans="1:13" ht="30" x14ac:dyDescent="0.2">
      <c r="A22" s="108"/>
      <c r="B22" s="137" t="s">
        <v>138</v>
      </c>
      <c r="C22" s="133" t="s">
        <v>90</v>
      </c>
      <c r="D22" s="134"/>
      <c r="E22" s="135"/>
      <c r="F22" s="135"/>
      <c r="G22" s="135"/>
      <c r="H22" s="135"/>
      <c r="I22" s="136"/>
      <c r="J22" s="108"/>
      <c r="K22" s="131" t="str">
        <f t="shared" si="0"/>
        <v/>
      </c>
      <c r="L22" s="131" t="str">
        <f t="shared" si="1"/>
        <v/>
      </c>
      <c r="M22" s="108"/>
    </row>
    <row r="23" spans="1:13" ht="29.25" customHeight="1" x14ac:dyDescent="0.2">
      <c r="A23" s="108"/>
      <c r="B23" s="137" t="s">
        <v>139</v>
      </c>
      <c r="C23" s="133" t="s">
        <v>91</v>
      </c>
      <c r="D23" s="134"/>
      <c r="E23" s="135"/>
      <c r="F23" s="135"/>
      <c r="G23" s="135"/>
      <c r="H23" s="135"/>
      <c r="I23" s="136"/>
      <c r="J23" s="108"/>
      <c r="K23" s="131" t="str">
        <f t="shared" si="0"/>
        <v/>
      </c>
      <c r="L23" s="131" t="str">
        <f t="shared" si="1"/>
        <v/>
      </c>
      <c r="M23" s="108"/>
    </row>
    <row r="24" spans="1:13" x14ac:dyDescent="0.2">
      <c r="A24" s="108"/>
      <c r="B24" s="137" t="s">
        <v>140</v>
      </c>
      <c r="C24" s="133" t="s">
        <v>141</v>
      </c>
      <c r="D24" s="134"/>
      <c r="E24" s="135"/>
      <c r="F24" s="135"/>
      <c r="G24" s="135"/>
      <c r="H24" s="135"/>
      <c r="I24" s="136"/>
      <c r="J24" s="108"/>
      <c r="K24" s="131" t="str">
        <f t="shared" si="0"/>
        <v/>
      </c>
      <c r="L24" s="131" t="str">
        <f t="shared" si="1"/>
        <v/>
      </c>
      <c r="M24" s="108"/>
    </row>
    <row r="25" spans="1:13" ht="30" x14ac:dyDescent="0.2">
      <c r="A25" s="108"/>
      <c r="B25" s="137" t="s">
        <v>142</v>
      </c>
      <c r="C25" s="133" t="s">
        <v>143</v>
      </c>
      <c r="D25" s="134"/>
      <c r="E25" s="135"/>
      <c r="F25" s="135"/>
      <c r="G25" s="135"/>
      <c r="H25" s="135"/>
      <c r="I25" s="136"/>
      <c r="J25" s="108"/>
      <c r="K25" s="131" t="str">
        <f t="shared" si="0"/>
        <v/>
      </c>
      <c r="L25" s="131" t="str">
        <f t="shared" si="1"/>
        <v/>
      </c>
      <c r="M25" s="108"/>
    </row>
    <row r="26" spans="1:13" x14ac:dyDescent="0.2">
      <c r="A26" s="108"/>
      <c r="B26" s="137" t="s">
        <v>144</v>
      </c>
      <c r="C26" s="133" t="s">
        <v>145</v>
      </c>
      <c r="D26" s="134"/>
      <c r="E26" s="135"/>
      <c r="F26" s="135"/>
      <c r="G26" s="135"/>
      <c r="H26" s="135"/>
      <c r="I26" s="136"/>
      <c r="J26" s="108"/>
      <c r="K26" s="131" t="str">
        <f t="shared" si="0"/>
        <v/>
      </c>
      <c r="L26" s="131" t="str">
        <f t="shared" si="1"/>
        <v/>
      </c>
      <c r="M26" s="108"/>
    </row>
    <row r="27" spans="1:13" ht="30" x14ac:dyDescent="0.2">
      <c r="A27" s="108"/>
      <c r="B27" s="137" t="s">
        <v>146</v>
      </c>
      <c r="C27" s="133" t="s">
        <v>147</v>
      </c>
      <c r="D27" s="134"/>
      <c r="E27" s="135"/>
      <c r="F27" s="135"/>
      <c r="G27" s="135"/>
      <c r="H27" s="135"/>
      <c r="I27" s="136"/>
      <c r="J27" s="108"/>
      <c r="K27" s="131" t="str">
        <f t="shared" si="0"/>
        <v/>
      </c>
      <c r="L27" s="131" t="str">
        <f t="shared" si="1"/>
        <v/>
      </c>
      <c r="M27" s="108"/>
    </row>
    <row r="28" spans="1:13" ht="18" x14ac:dyDescent="0.2">
      <c r="A28" s="108"/>
      <c r="B28" s="137" t="s">
        <v>148</v>
      </c>
      <c r="C28" s="133" t="s">
        <v>149</v>
      </c>
      <c r="D28" s="134"/>
      <c r="E28" s="135"/>
      <c r="F28" s="135"/>
      <c r="G28" s="135"/>
      <c r="H28" s="138"/>
      <c r="I28" s="136"/>
      <c r="J28" s="108"/>
      <c r="K28" s="131" t="str">
        <f t="shared" si="0"/>
        <v/>
      </c>
      <c r="L28" s="131" t="str">
        <f t="shared" si="1"/>
        <v/>
      </c>
      <c r="M28" s="108"/>
    </row>
    <row r="29" spans="1:13" x14ac:dyDescent="0.2">
      <c r="A29" s="108"/>
      <c r="B29" s="137" t="s">
        <v>150</v>
      </c>
      <c r="C29" s="133" t="s">
        <v>151</v>
      </c>
      <c r="D29" s="134"/>
      <c r="E29" s="135"/>
      <c r="F29" s="135"/>
      <c r="G29" s="135"/>
      <c r="H29" s="138"/>
      <c r="I29" s="136"/>
      <c r="J29" s="108"/>
      <c r="K29" s="131" t="str">
        <f t="shared" si="0"/>
        <v/>
      </c>
      <c r="L29" s="131" t="str">
        <f t="shared" si="1"/>
        <v/>
      </c>
      <c r="M29" s="108"/>
    </row>
    <row r="30" spans="1:13" x14ac:dyDescent="0.2">
      <c r="A30" s="108"/>
      <c r="B30" s="137" t="s">
        <v>152</v>
      </c>
      <c r="C30" s="133" t="s">
        <v>153</v>
      </c>
      <c r="D30" s="134"/>
      <c r="E30" s="135"/>
      <c r="F30" s="135"/>
      <c r="G30" s="135"/>
      <c r="H30" s="138"/>
      <c r="I30" s="136"/>
      <c r="J30" s="108"/>
      <c r="K30" s="131" t="str">
        <f t="shared" si="0"/>
        <v/>
      </c>
      <c r="L30" s="131" t="str">
        <f t="shared" si="1"/>
        <v/>
      </c>
      <c r="M30" s="108"/>
    </row>
    <row r="31" spans="1:13" x14ac:dyDescent="0.2">
      <c r="A31" s="108"/>
      <c r="B31" s="137" t="s">
        <v>154</v>
      </c>
      <c r="C31" s="133" t="s">
        <v>155</v>
      </c>
      <c r="D31" s="134"/>
      <c r="E31" s="135"/>
      <c r="F31" s="135"/>
      <c r="G31" s="135"/>
      <c r="H31" s="139"/>
      <c r="I31" s="136"/>
      <c r="J31" s="108"/>
      <c r="K31" s="131" t="str">
        <f t="shared" si="0"/>
        <v/>
      </c>
      <c r="L31" s="131" t="str">
        <f t="shared" si="1"/>
        <v/>
      </c>
      <c r="M31" s="108"/>
    </row>
    <row r="32" spans="1:13" x14ac:dyDescent="0.2">
      <c r="A32" s="108"/>
      <c r="B32" s="137" t="s">
        <v>156</v>
      </c>
      <c r="C32" s="133" t="s">
        <v>157</v>
      </c>
      <c r="D32" s="134"/>
      <c r="E32" s="135"/>
      <c r="F32" s="135"/>
      <c r="G32" s="135"/>
      <c r="H32" s="135"/>
      <c r="I32" s="136"/>
      <c r="J32" s="108"/>
      <c r="K32" s="131" t="str">
        <f t="shared" si="0"/>
        <v/>
      </c>
      <c r="L32" s="131" t="str">
        <f t="shared" si="1"/>
        <v/>
      </c>
      <c r="M32" s="108"/>
    </row>
    <row r="33" spans="1:13" x14ac:dyDescent="0.2">
      <c r="A33" s="108"/>
      <c r="B33" s="137" t="s">
        <v>158</v>
      </c>
      <c r="C33" s="133" t="s">
        <v>159</v>
      </c>
      <c r="D33" s="134"/>
      <c r="E33" s="135"/>
      <c r="F33" s="135"/>
      <c r="G33" s="135"/>
      <c r="H33" s="135"/>
      <c r="I33" s="136"/>
      <c r="J33" s="108"/>
      <c r="K33" s="131" t="str">
        <f t="shared" si="0"/>
        <v/>
      </c>
      <c r="L33" s="131" t="str">
        <f t="shared" si="1"/>
        <v/>
      </c>
      <c r="M33" s="108"/>
    </row>
    <row r="34" spans="1:13" x14ac:dyDescent="0.2">
      <c r="A34" s="108"/>
      <c r="B34" s="140" t="s">
        <v>160</v>
      </c>
      <c r="C34" s="133" t="s">
        <v>161</v>
      </c>
      <c r="D34" s="134"/>
      <c r="E34" s="135"/>
      <c r="F34" s="135"/>
      <c r="G34" s="135"/>
      <c r="H34" s="135"/>
      <c r="I34" s="136"/>
      <c r="J34" s="108"/>
      <c r="K34" s="131" t="str">
        <f t="shared" si="0"/>
        <v/>
      </c>
      <c r="L34" s="131" t="str">
        <f t="shared" si="1"/>
        <v/>
      </c>
      <c r="M34" s="108"/>
    </row>
    <row r="35" spans="1:13" ht="18" x14ac:dyDescent="0.2">
      <c r="A35" s="108"/>
      <c r="B35" s="141" t="s">
        <v>162</v>
      </c>
      <c r="C35" s="133" t="s">
        <v>163</v>
      </c>
      <c r="D35" s="134"/>
      <c r="E35" s="135"/>
      <c r="F35" s="135"/>
      <c r="G35" s="135"/>
      <c r="H35" s="135"/>
      <c r="I35" s="136"/>
      <c r="J35" s="108"/>
      <c r="K35" s="131" t="str">
        <f t="shared" si="0"/>
        <v/>
      </c>
      <c r="L35" s="131" t="str">
        <f t="shared" si="1"/>
        <v/>
      </c>
      <c r="M35" s="108"/>
    </row>
    <row r="36" spans="1:13" x14ac:dyDescent="0.2">
      <c r="A36" s="108"/>
      <c r="B36" s="137" t="s">
        <v>164</v>
      </c>
      <c r="C36" s="133" t="s">
        <v>165</v>
      </c>
      <c r="D36" s="134"/>
      <c r="E36" s="135"/>
      <c r="F36" s="135"/>
      <c r="G36" s="135"/>
      <c r="H36" s="135"/>
      <c r="I36" s="136"/>
      <c r="J36" s="108"/>
      <c r="K36" s="131" t="str">
        <f t="shared" si="0"/>
        <v/>
      </c>
      <c r="L36" s="131" t="str">
        <f t="shared" si="1"/>
        <v/>
      </c>
      <c r="M36" s="108"/>
    </row>
    <row r="37" spans="1:13" ht="47.25" x14ac:dyDescent="0.25">
      <c r="A37" s="108"/>
      <c r="B37" s="142" t="s">
        <v>166</v>
      </c>
      <c r="C37" s="133" t="s">
        <v>167</v>
      </c>
      <c r="D37" s="134"/>
      <c r="E37" s="135"/>
      <c r="F37" s="135"/>
      <c r="G37" s="135"/>
      <c r="H37" s="135"/>
      <c r="I37" s="136"/>
      <c r="J37" s="108"/>
      <c r="K37" s="131" t="str">
        <f t="shared" si="0"/>
        <v/>
      </c>
      <c r="L37" s="131" t="str">
        <f t="shared" si="1"/>
        <v/>
      </c>
      <c r="M37" s="108"/>
    </row>
    <row r="38" spans="1:13" x14ac:dyDescent="0.2">
      <c r="A38" s="108"/>
      <c r="B38" s="140" t="s">
        <v>168</v>
      </c>
      <c r="C38" s="133" t="s">
        <v>169</v>
      </c>
      <c r="D38" s="134"/>
      <c r="E38" s="135"/>
      <c r="F38" s="135"/>
      <c r="G38" s="135"/>
      <c r="H38" s="135"/>
      <c r="I38" s="136"/>
      <c r="J38" s="108"/>
      <c r="K38" s="131" t="str">
        <f t="shared" si="0"/>
        <v/>
      </c>
      <c r="L38" s="131" t="str">
        <f t="shared" si="1"/>
        <v/>
      </c>
      <c r="M38" s="108"/>
    </row>
    <row r="39" spans="1:13" x14ac:dyDescent="0.2">
      <c r="A39" s="108"/>
      <c r="B39" s="143" t="s">
        <v>170</v>
      </c>
      <c r="C39" s="133" t="s">
        <v>171</v>
      </c>
      <c r="D39" s="134"/>
      <c r="E39" s="135"/>
      <c r="F39" s="135"/>
      <c r="G39" s="135"/>
      <c r="H39" s="135"/>
      <c r="I39" s="136"/>
      <c r="J39" s="108"/>
      <c r="K39" s="131" t="str">
        <f t="shared" si="0"/>
        <v/>
      </c>
      <c r="L39" s="131" t="str">
        <f t="shared" si="1"/>
        <v/>
      </c>
      <c r="M39" s="108"/>
    </row>
    <row r="40" spans="1:13" ht="33" x14ac:dyDescent="0.2">
      <c r="A40" s="108"/>
      <c r="B40" s="143" t="s">
        <v>172</v>
      </c>
      <c r="C40" s="133" t="s">
        <v>173</v>
      </c>
      <c r="D40" s="134"/>
      <c r="E40" s="135"/>
      <c r="F40" s="135"/>
      <c r="G40" s="135"/>
      <c r="H40" s="135"/>
      <c r="I40" s="136"/>
      <c r="J40" s="108"/>
      <c r="K40" s="131" t="str">
        <f t="shared" si="0"/>
        <v/>
      </c>
      <c r="L40" s="131" t="str">
        <f t="shared" si="1"/>
        <v/>
      </c>
      <c r="M40" s="108"/>
    </row>
    <row r="41" spans="1:13" x14ac:dyDescent="0.2">
      <c r="A41" s="108"/>
      <c r="B41" s="143" t="s">
        <v>174</v>
      </c>
      <c r="C41" s="133" t="s">
        <v>175</v>
      </c>
      <c r="D41" s="134"/>
      <c r="E41" s="135"/>
      <c r="F41" s="135"/>
      <c r="G41" s="135"/>
      <c r="H41" s="135"/>
      <c r="I41" s="136"/>
      <c r="J41" s="108"/>
      <c r="K41" s="131" t="str">
        <f t="shared" si="0"/>
        <v/>
      </c>
      <c r="L41" s="131" t="str">
        <f t="shared" si="1"/>
        <v/>
      </c>
      <c r="M41" s="108"/>
    </row>
    <row r="42" spans="1:13" x14ac:dyDescent="0.2">
      <c r="A42" s="108"/>
      <c r="B42" s="143" t="s">
        <v>176</v>
      </c>
      <c r="C42" s="133" t="s">
        <v>177</v>
      </c>
      <c r="D42" s="134"/>
      <c r="E42" s="135"/>
      <c r="F42" s="135"/>
      <c r="G42" s="135"/>
      <c r="H42" s="135"/>
      <c r="I42" s="136"/>
      <c r="J42" s="108"/>
      <c r="K42" s="131" t="str">
        <f t="shared" si="0"/>
        <v/>
      </c>
      <c r="L42" s="131" t="str">
        <f t="shared" si="1"/>
        <v/>
      </c>
      <c r="M42" s="108"/>
    </row>
    <row r="43" spans="1:13" x14ac:dyDescent="0.2">
      <c r="A43" s="108"/>
      <c r="B43" s="143" t="s">
        <v>178</v>
      </c>
      <c r="C43" s="133" t="s">
        <v>179</v>
      </c>
      <c r="D43" s="134"/>
      <c r="E43" s="135"/>
      <c r="F43" s="135"/>
      <c r="G43" s="135"/>
      <c r="H43" s="135"/>
      <c r="I43" s="136"/>
      <c r="J43" s="108"/>
      <c r="K43" s="131" t="str">
        <f t="shared" si="0"/>
        <v/>
      </c>
      <c r="L43" s="131" t="str">
        <f t="shared" si="1"/>
        <v/>
      </c>
      <c r="M43" s="108"/>
    </row>
    <row r="44" spans="1:13" x14ac:dyDescent="0.2">
      <c r="A44" s="108"/>
      <c r="B44" s="143" t="s">
        <v>180</v>
      </c>
      <c r="C44" s="133" t="s">
        <v>181</v>
      </c>
      <c r="D44" s="134"/>
      <c r="E44" s="135"/>
      <c r="F44" s="135"/>
      <c r="G44" s="135"/>
      <c r="H44" s="135"/>
      <c r="I44" s="136"/>
      <c r="J44" s="108"/>
      <c r="K44" s="131" t="str">
        <f t="shared" si="0"/>
        <v/>
      </c>
      <c r="L44" s="131" t="str">
        <f t="shared" si="1"/>
        <v/>
      </c>
      <c r="M44" s="108"/>
    </row>
    <row r="45" spans="1:13" x14ac:dyDescent="0.2">
      <c r="A45" s="108"/>
      <c r="B45" s="143" t="s">
        <v>182</v>
      </c>
      <c r="C45" s="133" t="s">
        <v>183</v>
      </c>
      <c r="D45" s="134"/>
      <c r="E45" s="135"/>
      <c r="F45" s="135"/>
      <c r="G45" s="135"/>
      <c r="H45" s="135"/>
      <c r="I45" s="136"/>
      <c r="J45" s="108"/>
      <c r="K45" s="131" t="str">
        <f t="shared" si="0"/>
        <v/>
      </c>
      <c r="L45" s="131" t="str">
        <f t="shared" si="1"/>
        <v/>
      </c>
      <c r="M45" s="108"/>
    </row>
    <row r="46" spans="1:13" x14ac:dyDescent="0.2">
      <c r="A46" s="108"/>
      <c r="B46" s="143" t="s">
        <v>184</v>
      </c>
      <c r="C46" s="133" t="s">
        <v>185</v>
      </c>
      <c r="D46" s="134"/>
      <c r="E46" s="135"/>
      <c r="F46" s="135"/>
      <c r="G46" s="135"/>
      <c r="H46" s="135"/>
      <c r="I46" s="136"/>
      <c r="J46" s="108"/>
      <c r="K46" s="131" t="str">
        <f t="shared" si="0"/>
        <v/>
      </c>
      <c r="L46" s="131" t="str">
        <f t="shared" si="1"/>
        <v/>
      </c>
      <c r="M46" s="108"/>
    </row>
    <row r="47" spans="1:13" x14ac:dyDescent="0.2">
      <c r="A47" s="108"/>
      <c r="B47" s="143" t="s">
        <v>186</v>
      </c>
      <c r="C47" s="133" t="s">
        <v>187</v>
      </c>
      <c r="D47" s="134"/>
      <c r="E47" s="135"/>
      <c r="F47" s="135"/>
      <c r="G47" s="135"/>
      <c r="H47" s="135"/>
      <c r="I47" s="136"/>
      <c r="J47" s="108"/>
      <c r="K47" s="131" t="str">
        <f t="shared" si="0"/>
        <v/>
      </c>
      <c r="L47" s="131" t="str">
        <f t="shared" si="1"/>
        <v/>
      </c>
      <c r="M47" s="108"/>
    </row>
    <row r="48" spans="1:13" x14ac:dyDescent="0.2">
      <c r="A48" s="108"/>
      <c r="B48" s="143" t="s">
        <v>188</v>
      </c>
      <c r="C48" s="133" t="s">
        <v>189</v>
      </c>
      <c r="D48" s="134"/>
      <c r="E48" s="135"/>
      <c r="F48" s="135"/>
      <c r="G48" s="135"/>
      <c r="H48" s="135"/>
      <c r="I48" s="136"/>
      <c r="J48" s="108"/>
      <c r="K48" s="131" t="str">
        <f t="shared" si="0"/>
        <v/>
      </c>
      <c r="L48" s="131" t="str">
        <f t="shared" si="1"/>
        <v/>
      </c>
      <c r="M48" s="108"/>
    </row>
    <row r="49" spans="1:13" x14ac:dyDescent="0.2">
      <c r="A49" s="108"/>
      <c r="B49" s="143" t="s">
        <v>190</v>
      </c>
      <c r="C49" s="133" t="s">
        <v>191</v>
      </c>
      <c r="D49" s="134"/>
      <c r="E49" s="135"/>
      <c r="F49" s="135"/>
      <c r="G49" s="135"/>
      <c r="H49" s="135"/>
      <c r="I49" s="136"/>
      <c r="J49" s="108"/>
      <c r="K49" s="131" t="str">
        <f t="shared" si="0"/>
        <v/>
      </c>
      <c r="L49" s="131" t="str">
        <f t="shared" si="1"/>
        <v/>
      </c>
      <c r="M49" s="108"/>
    </row>
    <row r="50" spans="1:13" x14ac:dyDescent="0.2">
      <c r="A50" s="108"/>
      <c r="B50" s="143" t="s">
        <v>192</v>
      </c>
      <c r="C50" s="133" t="s">
        <v>193</v>
      </c>
      <c r="D50" s="134"/>
      <c r="E50" s="135"/>
      <c r="F50" s="135"/>
      <c r="G50" s="135"/>
      <c r="H50" s="135"/>
      <c r="I50" s="136"/>
      <c r="J50" s="108"/>
      <c r="K50" s="131" t="str">
        <f t="shared" si="0"/>
        <v/>
      </c>
      <c r="L50" s="131" t="str">
        <f t="shared" si="1"/>
        <v/>
      </c>
      <c r="M50" s="108"/>
    </row>
    <row r="51" spans="1:13" x14ac:dyDescent="0.2">
      <c r="A51" s="108"/>
      <c r="B51" s="137" t="s">
        <v>194</v>
      </c>
      <c r="C51" s="133" t="s">
        <v>195</v>
      </c>
      <c r="D51" s="134"/>
      <c r="E51" s="135"/>
      <c r="F51" s="135"/>
      <c r="G51" s="135"/>
      <c r="H51" s="135"/>
      <c r="I51" s="136"/>
      <c r="J51" s="108"/>
      <c r="K51" s="131" t="str">
        <f t="shared" si="0"/>
        <v/>
      </c>
      <c r="L51" s="131" t="str">
        <f t="shared" si="1"/>
        <v/>
      </c>
      <c r="M51" s="108"/>
    </row>
    <row r="52" spans="1:13" ht="30" x14ac:dyDescent="0.2">
      <c r="A52" s="108"/>
      <c r="B52" s="137" t="s">
        <v>196</v>
      </c>
      <c r="C52" s="133" t="s">
        <v>197</v>
      </c>
      <c r="D52" s="134"/>
      <c r="E52" s="135"/>
      <c r="F52" s="135"/>
      <c r="G52" s="135"/>
      <c r="H52" s="135"/>
      <c r="I52" s="136"/>
      <c r="J52" s="108"/>
      <c r="K52" s="131" t="str">
        <f t="shared" si="0"/>
        <v/>
      </c>
      <c r="L52" s="131" t="str">
        <f t="shared" si="1"/>
        <v/>
      </c>
      <c r="M52" s="108"/>
    </row>
    <row r="53" spans="1:13" ht="18" x14ac:dyDescent="0.2">
      <c r="A53" s="108"/>
      <c r="B53" s="137" t="s">
        <v>198</v>
      </c>
      <c r="C53" s="133" t="s">
        <v>199</v>
      </c>
      <c r="D53" s="134"/>
      <c r="E53" s="135"/>
      <c r="F53" s="135"/>
      <c r="G53" s="135"/>
      <c r="H53" s="135"/>
      <c r="I53" s="136"/>
      <c r="J53" s="108"/>
      <c r="K53" s="131" t="str">
        <f t="shared" si="0"/>
        <v/>
      </c>
      <c r="L53" s="131" t="str">
        <f t="shared" si="1"/>
        <v/>
      </c>
      <c r="M53" s="108"/>
    </row>
    <row r="54" spans="1:13" ht="18" x14ac:dyDescent="0.2">
      <c r="A54" s="108"/>
      <c r="B54" s="137" t="s">
        <v>200</v>
      </c>
      <c r="C54" s="133" t="s">
        <v>201</v>
      </c>
      <c r="D54" s="134"/>
      <c r="E54" s="135"/>
      <c r="F54" s="135"/>
      <c r="G54" s="135"/>
      <c r="H54" s="135"/>
      <c r="I54" s="136"/>
      <c r="J54" s="108"/>
      <c r="K54" s="131" t="str">
        <f t="shared" si="0"/>
        <v/>
      </c>
      <c r="L54" s="131" t="str">
        <f t="shared" si="1"/>
        <v/>
      </c>
      <c r="M54" s="108"/>
    </row>
    <row r="55" spans="1:13" ht="18" x14ac:dyDescent="0.2">
      <c r="A55" s="108"/>
      <c r="B55" s="137" t="s">
        <v>202</v>
      </c>
      <c r="C55" s="133" t="s">
        <v>203</v>
      </c>
      <c r="D55" s="134"/>
      <c r="E55" s="135"/>
      <c r="F55" s="135"/>
      <c r="G55" s="135"/>
      <c r="H55" s="135"/>
      <c r="I55" s="136"/>
      <c r="J55" s="108"/>
      <c r="K55" s="131" t="str">
        <f t="shared" si="0"/>
        <v/>
      </c>
      <c r="L55" s="131" t="str">
        <f t="shared" si="1"/>
        <v/>
      </c>
      <c r="M55" s="108"/>
    </row>
    <row r="56" spans="1:13" x14ac:dyDescent="0.2">
      <c r="A56" s="108"/>
      <c r="B56" s="144" t="s">
        <v>204</v>
      </c>
      <c r="C56" s="133" t="s">
        <v>205</v>
      </c>
      <c r="D56" s="134"/>
      <c r="E56" s="135"/>
      <c r="F56" s="135"/>
      <c r="G56" s="135"/>
      <c r="H56" s="135"/>
      <c r="I56" s="136"/>
      <c r="J56" s="108"/>
      <c r="K56" s="131" t="str">
        <f t="shared" si="0"/>
        <v/>
      </c>
      <c r="L56" s="131" t="str">
        <f t="shared" si="1"/>
        <v/>
      </c>
      <c r="M56" s="108"/>
    </row>
    <row r="57" spans="1:13" ht="18" x14ac:dyDescent="0.2">
      <c r="A57" s="108"/>
      <c r="B57" s="137" t="s">
        <v>206</v>
      </c>
      <c r="C57" s="133" t="s">
        <v>207</v>
      </c>
      <c r="D57" s="134"/>
      <c r="E57" s="135"/>
      <c r="F57" s="135"/>
      <c r="G57" s="135"/>
      <c r="H57" s="135"/>
      <c r="I57" s="136"/>
      <c r="J57" s="108"/>
      <c r="K57" s="131" t="str">
        <f t="shared" si="0"/>
        <v/>
      </c>
      <c r="L57" s="131" t="str">
        <f t="shared" si="1"/>
        <v/>
      </c>
      <c r="M57" s="108"/>
    </row>
    <row r="58" spans="1:13" ht="18" x14ac:dyDescent="0.2">
      <c r="A58" s="108"/>
      <c r="B58" s="137" t="s">
        <v>208</v>
      </c>
      <c r="C58" s="133" t="s">
        <v>209</v>
      </c>
      <c r="D58" s="134"/>
      <c r="E58" s="135"/>
      <c r="F58" s="135"/>
      <c r="G58" s="135"/>
      <c r="H58" s="135"/>
      <c r="I58" s="136"/>
      <c r="J58" s="108"/>
      <c r="K58" s="131" t="str">
        <f t="shared" si="0"/>
        <v/>
      </c>
      <c r="L58" s="131" t="str">
        <f t="shared" si="1"/>
        <v/>
      </c>
      <c r="M58" s="108"/>
    </row>
    <row r="59" spans="1:13" ht="30" x14ac:dyDescent="0.2">
      <c r="A59" s="108"/>
      <c r="B59" s="144" t="s">
        <v>210</v>
      </c>
      <c r="C59" s="133" t="s">
        <v>211</v>
      </c>
      <c r="D59" s="134"/>
      <c r="E59" s="135"/>
      <c r="F59" s="135"/>
      <c r="G59" s="135"/>
      <c r="H59" s="135"/>
      <c r="I59" s="136"/>
      <c r="J59" s="108"/>
      <c r="K59" s="131" t="str">
        <f t="shared" si="0"/>
        <v/>
      </c>
      <c r="L59" s="131" t="str">
        <f t="shared" si="1"/>
        <v/>
      </c>
      <c r="M59" s="108"/>
    </row>
    <row r="60" spans="1:13" ht="18" x14ac:dyDescent="0.2">
      <c r="A60" s="108"/>
      <c r="B60" s="137" t="s">
        <v>212</v>
      </c>
      <c r="C60" s="133" t="s">
        <v>213</v>
      </c>
      <c r="D60" s="134"/>
      <c r="E60" s="135"/>
      <c r="F60" s="135"/>
      <c r="G60" s="135"/>
      <c r="H60" s="135"/>
      <c r="I60" s="136"/>
      <c r="J60" s="108"/>
      <c r="K60" s="131" t="str">
        <f t="shared" si="0"/>
        <v/>
      </c>
      <c r="L60" s="131" t="str">
        <f t="shared" si="1"/>
        <v/>
      </c>
      <c r="M60" s="108"/>
    </row>
    <row r="61" spans="1:13" x14ac:dyDescent="0.2">
      <c r="A61" s="108"/>
      <c r="B61" s="137" t="s">
        <v>214</v>
      </c>
      <c r="C61" s="133" t="s">
        <v>215</v>
      </c>
      <c r="D61" s="134"/>
      <c r="E61" s="135"/>
      <c r="F61" s="135"/>
      <c r="G61" s="135"/>
      <c r="H61" s="135"/>
      <c r="I61" s="136"/>
      <c r="J61" s="108"/>
      <c r="K61" s="131" t="str">
        <f t="shared" si="0"/>
        <v/>
      </c>
      <c r="L61" s="131" t="str">
        <f t="shared" si="1"/>
        <v/>
      </c>
      <c r="M61" s="108"/>
    </row>
    <row r="62" spans="1:13" ht="18" x14ac:dyDescent="0.2">
      <c r="A62" s="108"/>
      <c r="B62" s="137" t="s">
        <v>216</v>
      </c>
      <c r="C62" s="133" t="s">
        <v>217</v>
      </c>
      <c r="D62" s="134"/>
      <c r="E62" s="135"/>
      <c r="F62" s="135"/>
      <c r="G62" s="135"/>
      <c r="H62" s="135"/>
      <c r="I62" s="136"/>
      <c r="J62" s="108"/>
      <c r="K62" s="131" t="str">
        <f t="shared" si="0"/>
        <v/>
      </c>
      <c r="L62" s="131" t="str">
        <f t="shared" si="1"/>
        <v/>
      </c>
      <c r="M62" s="108"/>
    </row>
    <row r="63" spans="1:13" x14ac:dyDescent="0.2">
      <c r="A63" s="108"/>
      <c r="B63" s="137" t="s">
        <v>218</v>
      </c>
      <c r="C63" s="133" t="s">
        <v>219</v>
      </c>
      <c r="D63" s="134"/>
      <c r="E63" s="135"/>
      <c r="F63" s="135"/>
      <c r="G63" s="135"/>
      <c r="H63" s="135"/>
      <c r="I63" s="136"/>
      <c r="J63" s="108"/>
      <c r="K63" s="131" t="str">
        <f t="shared" si="0"/>
        <v/>
      </c>
      <c r="L63" s="131" t="str">
        <f t="shared" si="1"/>
        <v/>
      </c>
      <c r="M63" s="108"/>
    </row>
    <row r="64" spans="1:13" ht="30" x14ac:dyDescent="0.2">
      <c r="A64" s="108"/>
      <c r="B64" s="137" t="s">
        <v>220</v>
      </c>
      <c r="C64" s="133" t="s">
        <v>221</v>
      </c>
      <c r="D64" s="134"/>
      <c r="E64" s="135"/>
      <c r="F64" s="135"/>
      <c r="G64" s="135"/>
      <c r="H64" s="135"/>
      <c r="I64" s="136"/>
      <c r="J64" s="108"/>
      <c r="K64" s="131" t="str">
        <f t="shared" si="0"/>
        <v/>
      </c>
      <c r="L64" s="131" t="str">
        <f t="shared" si="1"/>
        <v/>
      </c>
      <c r="M64" s="108"/>
    </row>
    <row r="65" spans="1:13" x14ac:dyDescent="0.2">
      <c r="A65" s="108"/>
      <c r="B65" s="137" t="s">
        <v>222</v>
      </c>
      <c r="C65" s="133" t="s">
        <v>223</v>
      </c>
      <c r="D65" s="134"/>
      <c r="E65" s="135"/>
      <c r="F65" s="135"/>
      <c r="G65" s="135"/>
      <c r="H65" s="135"/>
      <c r="I65" s="136"/>
      <c r="J65" s="108"/>
      <c r="K65" s="131" t="str">
        <f t="shared" si="0"/>
        <v/>
      </c>
      <c r="L65" s="131" t="str">
        <f t="shared" si="1"/>
        <v/>
      </c>
      <c r="M65" s="108"/>
    </row>
    <row r="66" spans="1:13" x14ac:dyDescent="0.2">
      <c r="A66" s="108"/>
      <c r="B66" s="137" t="s">
        <v>224</v>
      </c>
      <c r="C66" s="133" t="s">
        <v>225</v>
      </c>
      <c r="D66" s="134"/>
      <c r="E66" s="135"/>
      <c r="F66" s="135"/>
      <c r="G66" s="135"/>
      <c r="H66" s="135"/>
      <c r="I66" s="136"/>
      <c r="J66" s="108"/>
      <c r="K66" s="131" t="str">
        <f t="shared" si="0"/>
        <v/>
      </c>
      <c r="L66" s="131" t="str">
        <f t="shared" si="1"/>
        <v/>
      </c>
      <c r="M66" s="108"/>
    </row>
    <row r="67" spans="1:13" x14ac:dyDescent="0.2">
      <c r="A67" s="108"/>
      <c r="B67" s="137" t="s">
        <v>226</v>
      </c>
      <c r="C67" s="133" t="s">
        <v>227</v>
      </c>
      <c r="D67" s="134"/>
      <c r="E67" s="135"/>
      <c r="F67" s="135"/>
      <c r="G67" s="135"/>
      <c r="H67" s="135"/>
      <c r="I67" s="136"/>
      <c r="J67" s="108"/>
      <c r="K67" s="131" t="str">
        <f t="shared" si="0"/>
        <v/>
      </c>
      <c r="L67" s="131" t="str">
        <f t="shared" si="1"/>
        <v/>
      </c>
      <c r="M67" s="108"/>
    </row>
    <row r="68" spans="1:13" x14ac:dyDescent="0.2">
      <c r="A68" s="108"/>
      <c r="B68" s="137" t="s">
        <v>228</v>
      </c>
      <c r="C68" s="133" t="s">
        <v>229</v>
      </c>
      <c r="D68" s="134"/>
      <c r="E68" s="135"/>
      <c r="F68" s="135"/>
      <c r="G68" s="135"/>
      <c r="H68" s="135"/>
      <c r="I68" s="136"/>
      <c r="J68" s="108"/>
      <c r="K68" s="131" t="str">
        <f t="shared" si="0"/>
        <v/>
      </c>
      <c r="L68" s="131" t="str">
        <f t="shared" si="1"/>
        <v/>
      </c>
      <c r="M68" s="108"/>
    </row>
    <row r="69" spans="1:13" x14ac:dyDescent="0.2">
      <c r="A69" s="108"/>
      <c r="B69" s="137" t="s">
        <v>230</v>
      </c>
      <c r="C69" s="133" t="s">
        <v>231</v>
      </c>
      <c r="D69" s="134"/>
      <c r="E69" s="135"/>
      <c r="F69" s="135"/>
      <c r="G69" s="135"/>
      <c r="H69" s="135"/>
      <c r="I69" s="136"/>
      <c r="J69" s="108"/>
      <c r="K69" s="131" t="str">
        <f t="shared" si="0"/>
        <v/>
      </c>
      <c r="L69" s="131" t="str">
        <f t="shared" si="1"/>
        <v/>
      </c>
      <c r="M69" s="108"/>
    </row>
    <row r="70" spans="1:13" x14ac:dyDescent="0.2">
      <c r="A70" s="108"/>
      <c r="B70" s="137" t="s">
        <v>232</v>
      </c>
      <c r="C70" s="133" t="s">
        <v>233</v>
      </c>
      <c r="D70" s="134"/>
      <c r="E70" s="135"/>
      <c r="F70" s="135"/>
      <c r="G70" s="135"/>
      <c r="H70" s="135"/>
      <c r="I70" s="136"/>
      <c r="J70" s="108"/>
      <c r="K70" s="131" t="str">
        <f t="shared" si="0"/>
        <v/>
      </c>
      <c r="L70" s="131" t="str">
        <f t="shared" si="1"/>
        <v/>
      </c>
      <c r="M70" s="108"/>
    </row>
    <row r="71" spans="1:13" ht="15.75" x14ac:dyDescent="0.25">
      <c r="A71" s="108"/>
      <c r="B71" s="145" t="s">
        <v>234</v>
      </c>
      <c r="C71" s="133" t="s">
        <v>235</v>
      </c>
      <c r="D71" s="134"/>
      <c r="E71" s="135"/>
      <c r="F71" s="135"/>
      <c r="G71" s="135"/>
      <c r="H71" s="135"/>
      <c r="I71" s="136"/>
      <c r="J71" s="108"/>
      <c r="K71" s="131" t="str">
        <f t="shared" si="0"/>
        <v/>
      </c>
      <c r="L71" s="131" t="str">
        <f t="shared" si="1"/>
        <v/>
      </c>
      <c r="M71" s="108"/>
    </row>
    <row r="72" spans="1:13" x14ac:dyDescent="0.2">
      <c r="A72" s="108"/>
      <c r="B72" s="137" t="s">
        <v>236</v>
      </c>
      <c r="C72" s="133" t="s">
        <v>237</v>
      </c>
      <c r="D72" s="134"/>
      <c r="E72" s="135"/>
      <c r="F72" s="135"/>
      <c r="G72" s="135"/>
      <c r="H72" s="135"/>
      <c r="I72" s="136"/>
      <c r="J72" s="108"/>
      <c r="K72" s="131" t="str">
        <f t="shared" si="0"/>
        <v/>
      </c>
      <c r="L72" s="131" t="str">
        <f t="shared" si="1"/>
        <v/>
      </c>
      <c r="M72" s="108"/>
    </row>
    <row r="73" spans="1:13" x14ac:dyDescent="0.2">
      <c r="A73" s="108"/>
      <c r="B73" s="137" t="s">
        <v>238</v>
      </c>
      <c r="C73" s="133" t="s">
        <v>239</v>
      </c>
      <c r="D73" s="134"/>
      <c r="E73" s="135"/>
      <c r="F73" s="135"/>
      <c r="G73" s="135"/>
      <c r="H73" s="135"/>
      <c r="I73" s="136"/>
      <c r="J73" s="108"/>
      <c r="K73" s="131" t="str">
        <f t="shared" si="0"/>
        <v/>
      </c>
      <c r="L73" s="131" t="str">
        <f t="shared" si="1"/>
        <v/>
      </c>
      <c r="M73" s="108"/>
    </row>
    <row r="74" spans="1:13" ht="18" x14ac:dyDescent="0.2">
      <c r="A74" s="108"/>
      <c r="B74" s="137" t="s">
        <v>240</v>
      </c>
      <c r="C74" s="133" t="s">
        <v>241</v>
      </c>
      <c r="D74" s="134"/>
      <c r="E74" s="135"/>
      <c r="F74" s="135"/>
      <c r="G74" s="135"/>
      <c r="H74" s="135"/>
      <c r="I74" s="136"/>
      <c r="J74" s="108"/>
      <c r="K74" s="131" t="str">
        <f t="shared" ref="K74:K77" si="2">IF(D74=E74+F74+G74,"","грешка")</f>
        <v/>
      </c>
      <c r="L74" s="131" t="str">
        <f t="shared" ref="L74:L77" si="3">IF(D74=H74+I74,"","грешка")</f>
        <v/>
      </c>
      <c r="M74" s="108"/>
    </row>
    <row r="75" spans="1:13" x14ac:dyDescent="0.2">
      <c r="A75" s="108"/>
      <c r="B75" s="137" t="s">
        <v>242</v>
      </c>
      <c r="C75" s="133" t="s">
        <v>243</v>
      </c>
      <c r="D75" s="134"/>
      <c r="E75" s="135"/>
      <c r="F75" s="135"/>
      <c r="G75" s="135"/>
      <c r="H75" s="135"/>
      <c r="I75" s="136"/>
      <c r="J75" s="108"/>
      <c r="K75" s="131" t="str">
        <f t="shared" si="2"/>
        <v/>
      </c>
      <c r="L75" s="131" t="str">
        <f t="shared" si="3"/>
        <v/>
      </c>
      <c r="M75" s="108"/>
    </row>
    <row r="76" spans="1:13" ht="15.75" x14ac:dyDescent="0.25">
      <c r="A76" s="108"/>
      <c r="B76" s="145" t="s">
        <v>244</v>
      </c>
      <c r="C76" s="133" t="s">
        <v>245</v>
      </c>
      <c r="D76" s="134"/>
      <c r="E76" s="135"/>
      <c r="F76" s="135"/>
      <c r="G76" s="135"/>
      <c r="H76" s="135"/>
      <c r="I76" s="136"/>
      <c r="J76" s="108"/>
      <c r="K76" s="131" t="str">
        <f t="shared" si="2"/>
        <v/>
      </c>
      <c r="L76" s="131" t="str">
        <f t="shared" si="3"/>
        <v/>
      </c>
      <c r="M76" s="108"/>
    </row>
    <row r="77" spans="1:13" ht="32.25" thickBot="1" x14ac:dyDescent="0.3">
      <c r="A77" s="108"/>
      <c r="B77" s="146" t="s">
        <v>246</v>
      </c>
      <c r="C77" s="147" t="s">
        <v>247</v>
      </c>
      <c r="D77" s="148"/>
      <c r="E77" s="149"/>
      <c r="F77" s="149"/>
      <c r="G77" s="149"/>
      <c r="H77" s="149"/>
      <c r="I77" s="150"/>
      <c r="J77" s="108"/>
      <c r="K77" s="131" t="str">
        <f t="shared" si="2"/>
        <v/>
      </c>
      <c r="L77" s="131" t="str">
        <f t="shared" si="3"/>
        <v/>
      </c>
      <c r="M77" s="108"/>
    </row>
    <row r="78" spans="1:13" x14ac:dyDescent="0.2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 x14ac:dyDescent="0.2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3" ht="15.75" x14ac:dyDescent="0.25">
      <c r="A80" s="110" t="s">
        <v>248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</row>
    <row r="81" spans="1:13" ht="15.75" x14ac:dyDescent="0.25">
      <c r="A81" s="110"/>
      <c r="B81" s="151" t="s">
        <v>249</v>
      </c>
      <c r="C81" s="152"/>
      <c r="D81" s="131" t="str">
        <f>IF(D33&lt;D34+D35,"грешка","")</f>
        <v/>
      </c>
      <c r="E81" s="131" t="str">
        <f t="shared" ref="E81:I81" si="4">IF(E33&lt;E34+E35,"грешка","")</f>
        <v/>
      </c>
      <c r="F81" s="131" t="str">
        <f t="shared" si="4"/>
        <v/>
      </c>
      <c r="G81" s="131" t="str">
        <f t="shared" si="4"/>
        <v/>
      </c>
      <c r="H81" s="131" t="str">
        <f t="shared" si="4"/>
        <v/>
      </c>
      <c r="I81" s="131" t="str">
        <f t="shared" si="4"/>
        <v/>
      </c>
      <c r="J81" s="108"/>
      <c r="K81" s="108"/>
      <c r="L81" s="108"/>
      <c r="M81" s="108"/>
    </row>
    <row r="82" spans="1:13" ht="15.75" x14ac:dyDescent="0.25">
      <c r="A82" s="108"/>
      <c r="B82" s="151" t="s">
        <v>250</v>
      </c>
      <c r="C82" s="152"/>
      <c r="D82" s="131" t="str">
        <f>IF(D37=SUM(D38:D50),"","грешка")</f>
        <v/>
      </c>
      <c r="E82" s="131" t="str">
        <f t="shared" ref="E82:I82" si="5">IF(E37=SUM(E38:E50),"","грешка")</f>
        <v/>
      </c>
      <c r="F82" s="131" t="str">
        <f t="shared" si="5"/>
        <v/>
      </c>
      <c r="G82" s="131" t="str">
        <f t="shared" si="5"/>
        <v/>
      </c>
      <c r="H82" s="131" t="str">
        <f t="shared" si="5"/>
        <v/>
      </c>
      <c r="I82" s="131" t="str">
        <f t="shared" si="5"/>
        <v/>
      </c>
      <c r="J82" s="108"/>
      <c r="K82" s="108"/>
      <c r="L82" s="108"/>
      <c r="M82" s="108"/>
    </row>
    <row r="83" spans="1:13" ht="15.75" x14ac:dyDescent="0.25">
      <c r="A83" s="108"/>
      <c r="B83" s="151" t="s">
        <v>251</v>
      </c>
      <c r="C83" s="152"/>
      <c r="D83" s="131" t="str">
        <f>IF(D55&lt;D56,"грешка","")</f>
        <v/>
      </c>
      <c r="E83" s="131" t="str">
        <f t="shared" ref="E83:I83" si="6">IF(E55&lt;E56,"грешка","")</f>
        <v/>
      </c>
      <c r="F83" s="131" t="str">
        <f t="shared" si="6"/>
        <v/>
      </c>
      <c r="G83" s="131" t="str">
        <f t="shared" si="6"/>
        <v/>
      </c>
      <c r="H83" s="131" t="str">
        <f t="shared" si="6"/>
        <v/>
      </c>
      <c r="I83" s="131" t="str">
        <f t="shared" si="6"/>
        <v/>
      </c>
      <c r="J83" s="108"/>
      <c r="K83" s="108"/>
      <c r="L83" s="108"/>
      <c r="M83" s="108"/>
    </row>
    <row r="84" spans="1:13" ht="15.75" x14ac:dyDescent="0.25">
      <c r="A84" s="108"/>
      <c r="B84" s="151" t="s">
        <v>252</v>
      </c>
      <c r="C84" s="152"/>
      <c r="D84" s="131" t="str">
        <f>IF(D58&lt;D59,"грешка","")</f>
        <v/>
      </c>
      <c r="E84" s="131" t="str">
        <f t="shared" ref="E84:I84" si="7">IF(E58&lt;E59,"грешка","")</f>
        <v/>
      </c>
      <c r="F84" s="131" t="str">
        <f t="shared" si="7"/>
        <v/>
      </c>
      <c r="G84" s="131" t="str">
        <f t="shared" si="7"/>
        <v/>
      </c>
      <c r="H84" s="131" t="str">
        <f t="shared" si="7"/>
        <v/>
      </c>
      <c r="I84" s="131" t="str">
        <f t="shared" si="7"/>
        <v/>
      </c>
      <c r="J84" s="108"/>
      <c r="K84" s="108"/>
      <c r="L84" s="108"/>
      <c r="M84" s="108"/>
    </row>
    <row r="85" spans="1:13" ht="45.75" x14ac:dyDescent="0.2">
      <c r="A85" s="108"/>
      <c r="B85" s="153" t="s">
        <v>253</v>
      </c>
      <c r="C85" s="108"/>
      <c r="D85" s="131" t="str">
        <f>IF(D71=SUM(D9:D33)+D36+D37+SUM(D51:D55)+D57+D58+SUM(D60:D70),"","грешка")</f>
        <v/>
      </c>
      <c r="E85" s="131" t="str">
        <f t="shared" ref="E85:I85" si="8">IF(E71=SUM(E9:E33)+E36+E37+SUM(E51:E55)+E57+E58+SUM(E60:E70),"","грешка")</f>
        <v/>
      </c>
      <c r="F85" s="131" t="str">
        <f t="shared" si="8"/>
        <v/>
      </c>
      <c r="G85" s="131" t="str">
        <f t="shared" si="8"/>
        <v/>
      </c>
      <c r="H85" s="131" t="str">
        <f t="shared" si="8"/>
        <v/>
      </c>
      <c r="I85" s="131" t="str">
        <f t="shared" si="8"/>
        <v/>
      </c>
      <c r="J85" s="108"/>
      <c r="K85" s="108"/>
      <c r="L85" s="108"/>
      <c r="M85" s="108"/>
    </row>
    <row r="86" spans="1:13" ht="15.75" x14ac:dyDescent="0.25">
      <c r="A86" s="108"/>
      <c r="B86" s="151" t="s">
        <v>254</v>
      </c>
      <c r="C86" s="152"/>
      <c r="D86" s="131" t="str">
        <f>IF(D76=SUM(D72:D75),"","грешка")</f>
        <v/>
      </c>
      <c r="E86" s="131" t="str">
        <f t="shared" ref="E86:I86" si="9">IF(E76=SUM(E72:E74),"","грешка")</f>
        <v/>
      </c>
      <c r="F86" s="131" t="str">
        <f t="shared" si="9"/>
        <v/>
      </c>
      <c r="G86" s="131" t="str">
        <f t="shared" si="9"/>
        <v/>
      </c>
      <c r="H86" s="131" t="str">
        <f t="shared" si="9"/>
        <v/>
      </c>
      <c r="I86" s="131" t="str">
        <f t="shared" si="9"/>
        <v/>
      </c>
      <c r="J86" s="108"/>
      <c r="K86" s="108"/>
      <c r="L86" s="108"/>
      <c r="M86" s="108"/>
    </row>
    <row r="87" spans="1:13" ht="15.75" x14ac:dyDescent="0.25">
      <c r="A87" s="108"/>
      <c r="B87" s="151" t="s">
        <v>255</v>
      </c>
      <c r="C87" s="108"/>
      <c r="D87" s="131" t="str">
        <f>IF(D77=D71+D76,"","грешка")</f>
        <v/>
      </c>
      <c r="E87" s="131" t="str">
        <f t="shared" ref="E87:I87" si="10">IF(E77=E71+E76,"","грешка")</f>
        <v/>
      </c>
      <c r="F87" s="131" t="str">
        <f t="shared" si="10"/>
        <v/>
      </c>
      <c r="G87" s="131" t="str">
        <f t="shared" si="10"/>
        <v/>
      </c>
      <c r="H87" s="131" t="str">
        <f t="shared" si="10"/>
        <v/>
      </c>
      <c r="I87" s="131" t="str">
        <f t="shared" si="10"/>
        <v/>
      </c>
      <c r="J87" s="108"/>
      <c r="K87" s="108"/>
      <c r="L87" s="108"/>
      <c r="M87" s="108"/>
    </row>
    <row r="89" spans="1:13" ht="18" x14ac:dyDescent="0.2">
      <c r="A89" s="154" t="s">
        <v>256</v>
      </c>
      <c r="B89" s="155"/>
      <c r="C89" s="155"/>
    </row>
    <row r="90" spans="1:13" ht="18" x14ac:dyDescent="0.2">
      <c r="A90" s="156" t="s">
        <v>257</v>
      </c>
      <c r="B90" s="156"/>
      <c r="C90" s="156"/>
    </row>
    <row r="91" spans="1:13" x14ac:dyDescent="0.2">
      <c r="A91" s="157" t="s">
        <v>258</v>
      </c>
      <c r="B91" s="157"/>
      <c r="C91" s="157"/>
    </row>
    <row r="92" spans="1:13" ht="18" x14ac:dyDescent="0.2">
      <c r="A92" s="156" t="s">
        <v>259</v>
      </c>
      <c r="B92" s="156"/>
      <c r="C92" s="156"/>
    </row>
    <row r="93" spans="1:13" ht="18" x14ac:dyDescent="0.2">
      <c r="A93" s="156" t="s">
        <v>260</v>
      </c>
      <c r="B93" s="156"/>
      <c r="C93" s="156"/>
    </row>
    <row r="94" spans="1:13" ht="18" x14ac:dyDescent="0.2">
      <c r="A94" s="156" t="s">
        <v>261</v>
      </c>
      <c r="B94" s="156"/>
      <c r="C94" s="156"/>
    </row>
    <row r="95" spans="1:13" ht="18" x14ac:dyDescent="0.2">
      <c r="A95" s="158" t="s">
        <v>262</v>
      </c>
      <c r="B95" s="158"/>
      <c r="C95" s="158"/>
    </row>
    <row r="96" spans="1:13" ht="18" x14ac:dyDescent="0.2">
      <c r="A96" s="156" t="s">
        <v>263</v>
      </c>
      <c r="B96" s="156"/>
      <c r="C96" s="156"/>
    </row>
    <row r="97" spans="1:3" ht="18" x14ac:dyDescent="0.2">
      <c r="A97" s="156" t="s">
        <v>264</v>
      </c>
      <c r="B97" s="156"/>
      <c r="C97" s="156"/>
    </row>
    <row r="98" spans="1:3" ht="18" x14ac:dyDescent="0.2">
      <c r="A98" s="156" t="s">
        <v>265</v>
      </c>
      <c r="B98" s="156"/>
      <c r="C98" s="156"/>
    </row>
    <row r="99" spans="1:3" ht="18" x14ac:dyDescent="0.2">
      <c r="A99" s="156" t="s">
        <v>266</v>
      </c>
      <c r="B99" s="156"/>
      <c r="C99" s="156"/>
    </row>
  </sheetData>
  <mergeCells count="9">
    <mergeCell ref="K6:K7"/>
    <mergeCell ref="L6:L7"/>
    <mergeCell ref="A91:C91"/>
    <mergeCell ref="B2:H2"/>
    <mergeCell ref="B6:B7"/>
    <mergeCell ref="C6:C7"/>
    <mergeCell ref="D6:D7"/>
    <mergeCell ref="E6:G6"/>
    <mergeCell ref="H6:I6"/>
  </mergeCells>
  <dataValidations count="1">
    <dataValidation type="whole" operator="greaterThanOrEqual" allowBlank="1" showInputMessage="1" showErrorMessage="1" error="Непозволена стойност или неправилно използване на клавиша &quot;space&quot;!" sqref="C8:D8 D9:I77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G12" sqref="G12"/>
    </sheetView>
  </sheetViews>
  <sheetFormatPr defaultRowHeight="15" x14ac:dyDescent="0.2"/>
  <cols>
    <col min="1" max="1" width="3.7109375" style="104" customWidth="1"/>
    <col min="2" max="2" width="53.42578125" style="104" customWidth="1"/>
    <col min="3" max="3" width="9.140625" style="104"/>
    <col min="4" max="4" width="16.42578125" style="104" customWidth="1"/>
    <col min="5" max="5" width="21" style="104" customWidth="1"/>
    <col min="6" max="6" width="11.28515625" style="104" customWidth="1"/>
    <col min="7" max="7" width="16" style="104" customWidth="1"/>
    <col min="8" max="8" width="12.5703125" style="104" customWidth="1"/>
    <col min="9" max="9" width="12.42578125" style="104" customWidth="1"/>
    <col min="10" max="10" width="9.140625" style="104"/>
    <col min="11" max="11" width="9.28515625" style="104" customWidth="1"/>
    <col min="12" max="16384" width="9.140625" style="104"/>
  </cols>
  <sheetData>
    <row r="2" spans="1:14" ht="18" x14ac:dyDescent="0.25">
      <c r="A2" s="159"/>
      <c r="B2" s="160" t="s">
        <v>267</v>
      </c>
      <c r="C2" s="161"/>
      <c r="D2" s="161"/>
      <c r="E2" s="161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8" x14ac:dyDescent="0.25">
      <c r="A3" s="162"/>
      <c r="B3" s="163"/>
      <c r="C3" s="164"/>
      <c r="D3" s="164"/>
      <c r="E3" s="164"/>
      <c r="F3" s="162"/>
      <c r="G3" s="162"/>
      <c r="H3" s="162"/>
      <c r="I3" s="162"/>
      <c r="J3" s="162"/>
      <c r="K3" s="165"/>
      <c r="L3" s="162"/>
      <c r="M3" s="162"/>
      <c r="N3" s="159"/>
    </row>
    <row r="4" spans="1:14" ht="18" x14ac:dyDescent="0.25">
      <c r="A4" s="166"/>
      <c r="B4" s="163"/>
      <c r="C4" s="164"/>
      <c r="D4" s="164"/>
      <c r="E4" s="164"/>
      <c r="F4" s="162"/>
      <c r="G4" s="162"/>
      <c r="H4" s="162"/>
      <c r="I4" s="167"/>
      <c r="J4" s="162"/>
      <c r="K4" s="162"/>
      <c r="L4" s="162"/>
      <c r="M4" s="162"/>
      <c r="N4" s="159"/>
    </row>
    <row r="5" spans="1:14" ht="16.5" thickBot="1" x14ac:dyDescent="0.3">
      <c r="A5" s="162"/>
      <c r="B5" s="164"/>
      <c r="C5" s="164"/>
      <c r="D5" s="164"/>
      <c r="E5" s="112" t="s">
        <v>109</v>
      </c>
      <c r="F5" s="168"/>
      <c r="G5" s="169"/>
      <c r="H5" s="169"/>
      <c r="I5" s="169"/>
      <c r="J5" s="162"/>
      <c r="K5" s="162"/>
      <c r="L5" s="162"/>
      <c r="M5" s="162"/>
      <c r="N5" s="159"/>
    </row>
    <row r="6" spans="1:14" ht="32.25" thickBot="1" x14ac:dyDescent="0.25">
      <c r="A6" s="162"/>
      <c r="B6" s="170" t="s">
        <v>110</v>
      </c>
      <c r="C6" s="171" t="s">
        <v>86</v>
      </c>
      <c r="D6" s="172" t="s">
        <v>268</v>
      </c>
      <c r="E6" s="173" t="s">
        <v>269</v>
      </c>
      <c r="F6" s="174"/>
      <c r="G6" s="174"/>
      <c r="H6" s="174"/>
      <c r="I6" s="174"/>
      <c r="J6" s="162"/>
      <c r="K6" s="175"/>
      <c r="L6" s="175"/>
      <c r="M6" s="162"/>
      <c r="N6" s="159"/>
    </row>
    <row r="7" spans="1:14" ht="15.75" thickBot="1" x14ac:dyDescent="0.25">
      <c r="A7" s="162"/>
      <c r="B7" s="176" t="s">
        <v>12</v>
      </c>
      <c r="C7" s="176" t="s">
        <v>13</v>
      </c>
      <c r="D7" s="177">
        <v>1</v>
      </c>
      <c r="E7" s="177">
        <v>2</v>
      </c>
      <c r="F7" s="174"/>
      <c r="G7" s="174"/>
      <c r="H7" s="174"/>
      <c r="I7" s="174"/>
      <c r="J7" s="162"/>
      <c r="K7" s="175"/>
      <c r="L7" s="175"/>
      <c r="M7" s="162"/>
      <c r="N7" s="159"/>
    </row>
    <row r="8" spans="1:14" ht="15.75" x14ac:dyDescent="0.25">
      <c r="A8" s="162"/>
      <c r="B8" s="178" t="s">
        <v>270</v>
      </c>
      <c r="C8" s="179" t="s">
        <v>120</v>
      </c>
      <c r="D8" s="180"/>
      <c r="E8" s="181"/>
      <c r="F8" s="174"/>
      <c r="G8" s="174"/>
      <c r="H8" s="174"/>
      <c r="I8" s="174"/>
      <c r="J8" s="162"/>
      <c r="K8" s="175"/>
      <c r="L8" s="175"/>
      <c r="M8" s="162"/>
      <c r="N8" s="159"/>
    </row>
    <row r="9" spans="1:14" ht="15.75" x14ac:dyDescent="0.25">
      <c r="A9" s="162"/>
      <c r="B9" s="182" t="s">
        <v>271</v>
      </c>
      <c r="C9" s="183" t="s">
        <v>18</v>
      </c>
      <c r="D9" s="184"/>
      <c r="E9" s="185"/>
      <c r="F9" s="174"/>
      <c r="G9" s="174"/>
      <c r="H9" s="174"/>
      <c r="I9" s="174"/>
      <c r="J9" s="162"/>
      <c r="K9" s="175"/>
      <c r="L9" s="175"/>
      <c r="M9" s="162"/>
      <c r="N9" s="159"/>
    </row>
    <row r="10" spans="1:14" ht="30.75" x14ac:dyDescent="0.25">
      <c r="A10" s="162"/>
      <c r="B10" s="186" t="s">
        <v>272</v>
      </c>
      <c r="C10" s="183" t="s">
        <v>123</v>
      </c>
      <c r="D10" s="184"/>
      <c r="E10" s="185"/>
      <c r="F10" s="174"/>
      <c r="G10" s="174"/>
      <c r="H10" s="174"/>
      <c r="I10" s="174"/>
      <c r="J10" s="162"/>
      <c r="K10" s="175"/>
      <c r="L10" s="175"/>
      <c r="M10" s="162"/>
      <c r="N10" s="159"/>
    </row>
    <row r="11" spans="1:14" ht="15.75" x14ac:dyDescent="0.25">
      <c r="A11" s="162"/>
      <c r="B11" s="187" t="s">
        <v>273</v>
      </c>
      <c r="C11" s="183" t="s">
        <v>125</v>
      </c>
      <c r="D11" s="184"/>
      <c r="E11" s="185"/>
      <c r="F11" s="174"/>
      <c r="G11" s="174"/>
      <c r="H11" s="174"/>
      <c r="I11" s="174"/>
      <c r="J11" s="162"/>
      <c r="K11" s="175"/>
      <c r="L11" s="175"/>
      <c r="M11" s="162"/>
      <c r="N11" s="159"/>
    </row>
    <row r="12" spans="1:14" ht="15.75" x14ac:dyDescent="0.25">
      <c r="A12" s="162"/>
      <c r="B12" s="187" t="s">
        <v>274</v>
      </c>
      <c r="C12" s="183" t="s">
        <v>127</v>
      </c>
      <c r="D12" s="184"/>
      <c r="E12" s="185"/>
      <c r="F12" s="174"/>
      <c r="G12" s="174"/>
      <c r="H12" s="174"/>
      <c r="I12" s="174"/>
      <c r="J12" s="162"/>
      <c r="K12" s="175"/>
      <c r="L12" s="175"/>
      <c r="M12" s="162"/>
      <c r="N12" s="159"/>
    </row>
    <row r="13" spans="1:14" ht="45.75" x14ac:dyDescent="0.25">
      <c r="A13" s="162"/>
      <c r="B13" s="186" t="s">
        <v>275</v>
      </c>
      <c r="C13" s="183" t="s">
        <v>129</v>
      </c>
      <c r="D13" s="184"/>
      <c r="E13" s="185"/>
      <c r="F13" s="174"/>
      <c r="G13" s="174"/>
      <c r="H13" s="174"/>
      <c r="I13" s="174"/>
      <c r="J13" s="162"/>
      <c r="K13" s="175"/>
      <c r="L13" s="175"/>
      <c r="M13" s="162"/>
      <c r="N13" s="159"/>
    </row>
    <row r="14" spans="1:14" ht="30.75" x14ac:dyDescent="0.25">
      <c r="A14" s="162"/>
      <c r="B14" s="186" t="s">
        <v>276</v>
      </c>
      <c r="C14" s="183" t="s">
        <v>131</v>
      </c>
      <c r="D14" s="184"/>
      <c r="E14" s="185"/>
      <c r="F14" s="174"/>
      <c r="G14" s="174"/>
      <c r="H14" s="174"/>
      <c r="I14" s="174"/>
      <c r="J14" s="162"/>
      <c r="K14" s="175"/>
      <c r="L14" s="175"/>
      <c r="M14" s="162"/>
      <c r="N14" s="159"/>
    </row>
    <row r="15" spans="1:14" ht="15.75" x14ac:dyDescent="0.25">
      <c r="A15" s="162"/>
      <c r="B15" s="187" t="s">
        <v>277</v>
      </c>
      <c r="C15" s="183" t="s">
        <v>19</v>
      </c>
      <c r="D15" s="184"/>
      <c r="E15" s="185"/>
      <c r="F15" s="174"/>
      <c r="G15" s="174"/>
      <c r="H15" s="174"/>
      <c r="I15" s="174"/>
      <c r="J15" s="162"/>
      <c r="K15" s="175"/>
      <c r="L15" s="175"/>
      <c r="M15" s="162"/>
      <c r="N15" s="159"/>
    </row>
    <row r="16" spans="1:14" ht="15.75" x14ac:dyDescent="0.25">
      <c r="A16" s="162"/>
      <c r="B16" s="187" t="s">
        <v>278</v>
      </c>
      <c r="C16" s="183" t="s">
        <v>20</v>
      </c>
      <c r="D16" s="184"/>
      <c r="E16" s="185"/>
      <c r="F16" s="174"/>
      <c r="G16" s="174"/>
      <c r="H16" s="174"/>
      <c r="I16" s="174"/>
      <c r="J16" s="162"/>
      <c r="K16" s="175"/>
      <c r="L16" s="175"/>
      <c r="M16" s="162"/>
      <c r="N16" s="159"/>
    </row>
    <row r="17" spans="1:14" ht="15.75" x14ac:dyDescent="0.25">
      <c r="A17" s="162"/>
      <c r="B17" s="187" t="s">
        <v>279</v>
      </c>
      <c r="C17" s="183" t="s">
        <v>14</v>
      </c>
      <c r="D17" s="184"/>
      <c r="E17" s="185"/>
      <c r="F17" s="174"/>
      <c r="G17" s="174"/>
      <c r="H17" s="174"/>
      <c r="I17" s="174"/>
      <c r="J17" s="162"/>
      <c r="K17" s="175"/>
      <c r="L17" s="175"/>
      <c r="M17" s="162"/>
      <c r="N17" s="159"/>
    </row>
    <row r="18" spans="1:14" ht="15.75" x14ac:dyDescent="0.25">
      <c r="A18" s="162"/>
      <c r="B18" s="187" t="s">
        <v>280</v>
      </c>
      <c r="C18" s="183" t="s">
        <v>15</v>
      </c>
      <c r="D18" s="184"/>
      <c r="E18" s="185"/>
      <c r="F18" s="174"/>
      <c r="G18" s="174"/>
      <c r="H18" s="174"/>
      <c r="I18" s="174"/>
      <c r="J18" s="162"/>
      <c r="K18" s="175"/>
      <c r="L18" s="175"/>
      <c r="M18" s="162"/>
      <c r="N18" s="159"/>
    </row>
    <row r="19" spans="1:14" ht="15.75" x14ac:dyDescent="0.25">
      <c r="A19" s="162"/>
      <c r="B19" s="182" t="s">
        <v>281</v>
      </c>
      <c r="C19" s="183" t="s">
        <v>16</v>
      </c>
      <c r="D19" s="184"/>
      <c r="E19" s="185"/>
      <c r="F19" s="174"/>
      <c r="G19" s="174"/>
      <c r="H19" s="174"/>
      <c r="I19" s="174"/>
      <c r="J19" s="162"/>
      <c r="K19" s="175"/>
      <c r="L19" s="175"/>
      <c r="M19" s="162"/>
      <c r="N19" s="159"/>
    </row>
    <row r="20" spans="1:14" ht="29.25" customHeight="1" x14ac:dyDescent="0.25">
      <c r="A20" s="162"/>
      <c r="B20" s="182" t="s">
        <v>282</v>
      </c>
      <c r="C20" s="183" t="s">
        <v>17</v>
      </c>
      <c r="D20" s="184"/>
      <c r="E20" s="185"/>
      <c r="F20" s="174"/>
      <c r="G20" s="174"/>
      <c r="H20" s="174"/>
      <c r="I20" s="174"/>
      <c r="J20" s="162"/>
      <c r="K20" s="175"/>
      <c r="L20" s="175"/>
      <c r="M20" s="162"/>
      <c r="N20" s="159"/>
    </row>
    <row r="21" spans="1:14" ht="15.75" x14ac:dyDescent="0.25">
      <c r="A21" s="162"/>
      <c r="B21" s="182" t="s">
        <v>283</v>
      </c>
      <c r="C21" s="183" t="s">
        <v>90</v>
      </c>
      <c r="D21" s="184"/>
      <c r="E21" s="185"/>
      <c r="F21" s="174"/>
      <c r="G21" s="174"/>
      <c r="H21" s="174"/>
      <c r="I21" s="174"/>
      <c r="J21" s="162"/>
      <c r="K21" s="175"/>
      <c r="L21" s="175"/>
      <c r="M21" s="162"/>
      <c r="N21" s="159"/>
    </row>
    <row r="22" spans="1:14" ht="15.75" x14ac:dyDescent="0.25">
      <c r="A22" s="162"/>
      <c r="B22" s="182" t="s">
        <v>284</v>
      </c>
      <c r="C22" s="183" t="s">
        <v>91</v>
      </c>
      <c r="D22" s="184"/>
      <c r="E22" s="185"/>
      <c r="F22" s="174"/>
      <c r="G22" s="174"/>
      <c r="H22" s="174"/>
      <c r="I22" s="174"/>
      <c r="J22" s="162"/>
      <c r="K22" s="175"/>
      <c r="L22" s="175"/>
      <c r="M22" s="162"/>
      <c r="N22" s="159"/>
    </row>
    <row r="23" spans="1:14" ht="15.75" x14ac:dyDescent="0.25">
      <c r="A23" s="162"/>
      <c r="B23" s="188" t="s">
        <v>28</v>
      </c>
      <c r="C23" s="189" t="s">
        <v>141</v>
      </c>
      <c r="D23" s="190"/>
      <c r="E23" s="191"/>
      <c r="F23" s="174"/>
      <c r="G23" s="174"/>
      <c r="H23" s="174"/>
      <c r="I23" s="174"/>
      <c r="J23" s="162"/>
      <c r="K23" s="175"/>
      <c r="L23" s="175"/>
      <c r="M23" s="162"/>
      <c r="N23" s="159"/>
    </row>
    <row r="24" spans="1:14" ht="16.5" thickBot="1" x14ac:dyDescent="0.3">
      <c r="A24" s="162"/>
      <c r="B24" s="192" t="s">
        <v>285</v>
      </c>
      <c r="C24" s="193" t="s">
        <v>143</v>
      </c>
      <c r="D24" s="194"/>
      <c r="E24" s="195"/>
      <c r="F24" s="174"/>
      <c r="G24" s="174"/>
      <c r="H24" s="174"/>
      <c r="I24" s="174"/>
      <c r="J24" s="162"/>
      <c r="K24" s="175"/>
      <c r="L24" s="175"/>
      <c r="M24" s="162"/>
      <c r="N24" s="159"/>
    </row>
    <row r="25" spans="1:14" ht="15.75" x14ac:dyDescent="0.25">
      <c r="A25" s="162"/>
      <c r="B25" s="196"/>
      <c r="C25" s="197"/>
      <c r="D25" s="196"/>
      <c r="E25" s="196"/>
      <c r="F25" s="174"/>
      <c r="G25" s="174"/>
      <c r="H25" s="174"/>
      <c r="I25" s="174"/>
      <c r="J25" s="162"/>
      <c r="K25" s="175"/>
      <c r="L25" s="175"/>
      <c r="M25" s="162"/>
      <c r="N25" s="159"/>
    </row>
    <row r="26" spans="1:14" ht="15.75" x14ac:dyDescent="0.25">
      <c r="A26" s="162"/>
      <c r="B26" s="196"/>
      <c r="C26" s="196"/>
      <c r="D26" s="196"/>
      <c r="E26" s="196"/>
      <c r="F26" s="174"/>
      <c r="G26" s="174"/>
      <c r="H26" s="174"/>
      <c r="I26" s="174"/>
      <c r="J26" s="162"/>
      <c r="K26" s="175"/>
      <c r="L26" s="175"/>
      <c r="M26" s="162"/>
      <c r="N26" s="159"/>
    </row>
    <row r="27" spans="1:14" ht="15.75" x14ac:dyDescent="0.25">
      <c r="A27" s="162"/>
      <c r="B27" s="110" t="s">
        <v>248</v>
      </c>
      <c r="C27" s="164"/>
      <c r="D27" s="164"/>
      <c r="E27" s="196"/>
      <c r="F27" s="174"/>
      <c r="G27" s="174"/>
      <c r="H27" s="174"/>
      <c r="I27" s="174"/>
      <c r="J27" s="162"/>
      <c r="K27" s="175"/>
      <c r="L27" s="175"/>
      <c r="M27" s="162"/>
      <c r="N27" s="159"/>
    </row>
    <row r="28" spans="1:14" ht="15.75" x14ac:dyDescent="0.25">
      <c r="A28" s="162"/>
      <c r="B28" s="198" t="s">
        <v>286</v>
      </c>
      <c r="C28" s="199"/>
      <c r="D28" s="200" t="str">
        <f>IF(D8=D9+SUM(D19:D23),"","грешка")</f>
        <v/>
      </c>
      <c r="E28" s="200" t="str">
        <f>IF(E8=E9+SUM(E19:E23),"","грешка")</f>
        <v/>
      </c>
      <c r="F28" s="174"/>
      <c r="G28" s="174"/>
      <c r="H28" s="201"/>
      <c r="I28" s="174"/>
      <c r="J28" s="162"/>
      <c r="K28" s="175"/>
      <c r="L28" s="175"/>
      <c r="M28" s="162"/>
      <c r="N28" s="159"/>
    </row>
    <row r="29" spans="1:14" ht="15.75" x14ac:dyDescent="0.25">
      <c r="A29" s="162"/>
      <c r="B29" s="202" t="s">
        <v>287</v>
      </c>
      <c r="C29" s="164"/>
      <c r="D29" s="200" t="str">
        <f>IF(D9=SUM(D10:D18),"","грешка")</f>
        <v/>
      </c>
      <c r="E29" s="200" t="str">
        <f>IF(E9=SUM(E10:E18),"","грешка")</f>
        <v/>
      </c>
      <c r="F29" s="174"/>
      <c r="G29" s="174"/>
      <c r="H29" s="174"/>
      <c r="I29" s="174"/>
      <c r="J29" s="162"/>
      <c r="K29" s="175"/>
      <c r="L29" s="175"/>
      <c r="M29" s="162"/>
      <c r="N29" s="159"/>
    </row>
    <row r="30" spans="1:14" ht="15.75" x14ac:dyDescent="0.25">
      <c r="A30" s="162"/>
      <c r="B30" s="198" t="s">
        <v>288</v>
      </c>
      <c r="C30" s="199"/>
      <c r="D30" s="200" t="str">
        <f>IF(D23&lt;D24,"грешка","")</f>
        <v/>
      </c>
      <c r="E30" s="200" t="str">
        <f>IF(E23&lt;E24,"грешка","")</f>
        <v/>
      </c>
      <c r="F30" s="174"/>
      <c r="G30" s="174"/>
      <c r="H30" s="174"/>
      <c r="I30" s="174"/>
      <c r="J30" s="162"/>
      <c r="K30" s="175"/>
      <c r="L30" s="175"/>
      <c r="M30" s="162"/>
      <c r="N30" s="159"/>
    </row>
    <row r="31" spans="1:14" x14ac:dyDescent="0.2">
      <c r="A31" s="162"/>
      <c r="B31" s="203"/>
      <c r="C31" s="204"/>
      <c r="D31" s="174"/>
      <c r="E31" s="174"/>
      <c r="F31" s="174"/>
      <c r="G31" s="174"/>
      <c r="H31" s="174"/>
      <c r="I31" s="174"/>
      <c r="J31" s="162"/>
      <c r="K31" s="175"/>
      <c r="L31" s="175"/>
      <c r="M31" s="162"/>
      <c r="N31" s="159"/>
    </row>
    <row r="32" spans="1:14" x14ac:dyDescent="0.2">
      <c r="A32" s="162"/>
      <c r="B32" s="205"/>
      <c r="C32" s="204"/>
      <c r="D32" s="174"/>
      <c r="E32" s="174"/>
      <c r="F32" s="174"/>
      <c r="G32" s="174"/>
      <c r="H32" s="174"/>
      <c r="I32" s="174"/>
      <c r="J32" s="162"/>
      <c r="K32" s="175"/>
      <c r="L32" s="175"/>
      <c r="M32" s="162"/>
      <c r="N32" s="159"/>
    </row>
    <row r="33" spans="1:14" x14ac:dyDescent="0.2">
      <c r="A33" s="162"/>
      <c r="B33" s="206"/>
      <c r="C33" s="204"/>
      <c r="D33" s="174"/>
      <c r="E33" s="174"/>
      <c r="F33" s="174"/>
      <c r="G33" s="174"/>
      <c r="H33" s="174"/>
      <c r="I33" s="174"/>
      <c r="J33" s="162"/>
      <c r="K33" s="175"/>
      <c r="L33" s="175"/>
      <c r="M33" s="162"/>
      <c r="N33" s="159"/>
    </row>
    <row r="34" spans="1:14" ht="15.75" x14ac:dyDescent="0.25">
      <c r="A34" s="162"/>
      <c r="B34" s="207"/>
      <c r="C34" s="204"/>
      <c r="D34" s="174"/>
      <c r="E34" s="174"/>
      <c r="F34" s="174"/>
      <c r="G34" s="174"/>
      <c r="H34" s="174"/>
      <c r="I34" s="174"/>
      <c r="J34" s="162"/>
      <c r="K34" s="175"/>
      <c r="L34" s="175"/>
      <c r="M34" s="162"/>
      <c r="N34" s="159"/>
    </row>
    <row r="35" spans="1:14" x14ac:dyDescent="0.2">
      <c r="A35" s="162"/>
      <c r="B35" s="203"/>
      <c r="C35" s="204"/>
      <c r="D35" s="174"/>
      <c r="E35" s="174"/>
      <c r="F35" s="174"/>
      <c r="G35" s="174"/>
      <c r="H35" s="174"/>
      <c r="I35" s="174"/>
      <c r="J35" s="162"/>
      <c r="K35" s="175"/>
      <c r="L35" s="175"/>
      <c r="M35" s="162"/>
      <c r="N35" s="159"/>
    </row>
    <row r="36" spans="1:14" x14ac:dyDescent="0.2">
      <c r="A36" s="162"/>
      <c r="B36" s="208"/>
      <c r="C36" s="204"/>
      <c r="D36" s="174"/>
      <c r="E36" s="174"/>
      <c r="F36" s="174"/>
      <c r="G36" s="174"/>
      <c r="H36" s="174"/>
      <c r="I36" s="174"/>
      <c r="J36" s="162"/>
      <c r="K36" s="175"/>
      <c r="L36" s="175"/>
      <c r="M36" s="162"/>
      <c r="N36" s="159"/>
    </row>
    <row r="37" spans="1:14" x14ac:dyDescent="0.2">
      <c r="A37" s="162"/>
      <c r="B37" s="208"/>
      <c r="C37" s="204"/>
      <c r="D37" s="174"/>
      <c r="E37" s="174"/>
      <c r="F37" s="174"/>
      <c r="G37" s="174"/>
      <c r="H37" s="174"/>
      <c r="I37" s="174"/>
      <c r="J37" s="162"/>
      <c r="K37" s="175"/>
      <c r="L37" s="175"/>
      <c r="M37" s="162"/>
      <c r="N37" s="159"/>
    </row>
    <row r="38" spans="1:14" x14ac:dyDescent="0.2">
      <c r="A38" s="162"/>
      <c r="B38" s="208"/>
      <c r="C38" s="204"/>
      <c r="D38" s="174"/>
      <c r="E38" s="174"/>
      <c r="F38" s="174"/>
      <c r="G38" s="174"/>
      <c r="H38" s="174"/>
      <c r="I38" s="174"/>
      <c r="J38" s="162"/>
      <c r="K38" s="175"/>
      <c r="L38" s="175"/>
      <c r="M38" s="162"/>
      <c r="N38" s="159"/>
    </row>
    <row r="39" spans="1:14" x14ac:dyDescent="0.2">
      <c r="A39" s="162"/>
      <c r="B39" s="208"/>
      <c r="C39" s="204"/>
      <c r="D39" s="174"/>
      <c r="E39" s="174"/>
      <c r="F39" s="174"/>
      <c r="G39" s="174"/>
      <c r="H39" s="174"/>
      <c r="I39" s="174"/>
      <c r="J39" s="162"/>
      <c r="K39" s="175"/>
      <c r="L39" s="175"/>
      <c r="M39" s="162"/>
      <c r="N39" s="159"/>
    </row>
    <row r="40" spans="1:14" x14ac:dyDescent="0.2">
      <c r="A40" s="162"/>
      <c r="B40" s="208"/>
      <c r="C40" s="204"/>
      <c r="D40" s="174"/>
      <c r="E40" s="174"/>
      <c r="F40" s="174"/>
      <c r="G40" s="174"/>
      <c r="H40" s="174"/>
      <c r="I40" s="174"/>
      <c r="J40" s="162"/>
      <c r="K40" s="175"/>
      <c r="L40" s="175"/>
      <c r="M40" s="162"/>
      <c r="N40" s="159"/>
    </row>
    <row r="41" spans="1:14" x14ac:dyDescent="0.2">
      <c r="A41" s="162"/>
      <c r="B41" s="208"/>
      <c r="C41" s="204"/>
      <c r="D41" s="174"/>
      <c r="E41" s="174"/>
      <c r="F41" s="174"/>
      <c r="G41" s="174"/>
      <c r="H41" s="174"/>
      <c r="I41" s="174"/>
      <c r="J41" s="162"/>
      <c r="K41" s="175"/>
      <c r="L41" s="175"/>
      <c r="M41" s="162"/>
      <c r="N41" s="159"/>
    </row>
    <row r="42" spans="1:14" x14ac:dyDescent="0.2">
      <c r="A42" s="162"/>
      <c r="B42" s="208"/>
      <c r="C42" s="204"/>
      <c r="D42" s="174"/>
      <c r="E42" s="174"/>
      <c r="F42" s="174"/>
      <c r="G42" s="174"/>
      <c r="H42" s="174"/>
      <c r="I42" s="174"/>
      <c r="J42" s="162"/>
      <c r="K42" s="175"/>
      <c r="L42" s="175"/>
      <c r="M42" s="162"/>
      <c r="N42" s="159"/>
    </row>
    <row r="43" spans="1:14" x14ac:dyDescent="0.2">
      <c r="A43" s="162"/>
      <c r="B43" s="208"/>
      <c r="C43" s="204"/>
      <c r="D43" s="174"/>
      <c r="E43" s="174"/>
      <c r="F43" s="174"/>
      <c r="G43" s="174"/>
      <c r="H43" s="174"/>
      <c r="I43" s="174"/>
      <c r="J43" s="162"/>
      <c r="K43" s="175"/>
      <c r="L43" s="175"/>
      <c r="M43" s="162"/>
      <c r="N43" s="159"/>
    </row>
    <row r="44" spans="1:14" x14ac:dyDescent="0.2">
      <c r="A44" s="162"/>
      <c r="B44" s="208"/>
      <c r="C44" s="204"/>
      <c r="D44" s="174"/>
      <c r="E44" s="174"/>
      <c r="F44" s="174"/>
      <c r="G44" s="174"/>
      <c r="H44" s="174"/>
      <c r="I44" s="174"/>
      <c r="J44" s="162"/>
      <c r="K44" s="175"/>
      <c r="L44" s="175"/>
      <c r="M44" s="162"/>
      <c r="N44" s="159"/>
    </row>
    <row r="45" spans="1:14" x14ac:dyDescent="0.2">
      <c r="A45" s="162"/>
      <c r="B45" s="208"/>
      <c r="C45" s="204"/>
      <c r="D45" s="174"/>
      <c r="E45" s="174"/>
      <c r="F45" s="174"/>
      <c r="G45" s="174"/>
      <c r="H45" s="174"/>
      <c r="I45" s="174"/>
      <c r="J45" s="162"/>
      <c r="K45" s="175"/>
      <c r="L45" s="175"/>
      <c r="M45" s="162"/>
      <c r="N45" s="159"/>
    </row>
    <row r="46" spans="1:14" x14ac:dyDescent="0.2">
      <c r="A46" s="162"/>
      <c r="B46" s="208"/>
      <c r="C46" s="204"/>
      <c r="D46" s="174"/>
      <c r="E46" s="174"/>
      <c r="F46" s="174"/>
      <c r="G46" s="174"/>
      <c r="H46" s="174"/>
      <c r="I46" s="174"/>
      <c r="J46" s="162"/>
      <c r="K46" s="175"/>
      <c r="L46" s="175"/>
      <c r="M46" s="162"/>
      <c r="N46" s="159"/>
    </row>
    <row r="47" spans="1:14" x14ac:dyDescent="0.2">
      <c r="A47" s="162"/>
      <c r="B47" s="208"/>
      <c r="C47" s="204"/>
      <c r="D47" s="174"/>
      <c r="E47" s="174"/>
      <c r="F47" s="174"/>
      <c r="G47" s="174"/>
      <c r="H47" s="174"/>
      <c r="I47" s="174"/>
      <c r="J47" s="162"/>
      <c r="K47" s="175"/>
      <c r="L47" s="175"/>
      <c r="M47" s="162"/>
      <c r="N47" s="159"/>
    </row>
    <row r="48" spans="1:14" x14ac:dyDescent="0.2">
      <c r="A48" s="162"/>
      <c r="B48" s="206"/>
      <c r="C48" s="204"/>
      <c r="D48" s="174"/>
      <c r="E48" s="174"/>
      <c r="F48" s="174"/>
      <c r="G48" s="174"/>
      <c r="H48" s="174"/>
      <c r="I48" s="174"/>
      <c r="J48" s="162"/>
      <c r="K48" s="175"/>
      <c r="L48" s="175"/>
      <c r="M48" s="162"/>
      <c r="N48" s="159"/>
    </row>
    <row r="49" spans="1:14" x14ac:dyDescent="0.2">
      <c r="A49" s="162"/>
      <c r="B49" s="206"/>
      <c r="C49" s="204"/>
      <c r="D49" s="174"/>
      <c r="E49" s="174"/>
      <c r="F49" s="174"/>
      <c r="G49" s="174"/>
      <c r="H49" s="174"/>
      <c r="I49" s="174"/>
      <c r="J49" s="162"/>
      <c r="K49" s="175"/>
      <c r="L49" s="175"/>
      <c r="M49" s="162"/>
      <c r="N49" s="159"/>
    </row>
    <row r="50" spans="1:14" x14ac:dyDescent="0.2">
      <c r="A50" s="162"/>
      <c r="B50" s="206"/>
      <c r="C50" s="204"/>
      <c r="D50" s="174"/>
      <c r="E50" s="174"/>
      <c r="F50" s="174"/>
      <c r="G50" s="174"/>
      <c r="H50" s="174"/>
      <c r="I50" s="174"/>
      <c r="J50" s="162"/>
      <c r="K50" s="175"/>
      <c r="L50" s="175"/>
      <c r="M50" s="162"/>
      <c r="N50" s="159"/>
    </row>
    <row r="51" spans="1:14" x14ac:dyDescent="0.2">
      <c r="A51" s="162"/>
      <c r="B51" s="206"/>
      <c r="C51" s="204"/>
      <c r="D51" s="174"/>
      <c r="E51" s="174"/>
      <c r="F51" s="174"/>
      <c r="G51" s="174"/>
      <c r="H51" s="174"/>
      <c r="I51" s="174"/>
      <c r="J51" s="162"/>
      <c r="K51" s="175"/>
      <c r="L51" s="175"/>
      <c r="M51" s="162"/>
      <c r="N51" s="159"/>
    </row>
    <row r="52" spans="1:14" x14ac:dyDescent="0.2">
      <c r="A52" s="162"/>
      <c r="B52" s="206"/>
      <c r="C52" s="204"/>
      <c r="D52" s="174"/>
      <c r="E52" s="174"/>
      <c r="F52" s="174"/>
      <c r="G52" s="174"/>
      <c r="H52" s="174"/>
      <c r="I52" s="174"/>
      <c r="J52" s="162"/>
      <c r="K52" s="175"/>
      <c r="L52" s="175"/>
      <c r="M52" s="162"/>
      <c r="N52" s="159"/>
    </row>
    <row r="53" spans="1:14" x14ac:dyDescent="0.2">
      <c r="A53" s="162"/>
      <c r="B53" s="209"/>
      <c r="C53" s="204"/>
      <c r="D53" s="174"/>
      <c r="E53" s="174"/>
      <c r="F53" s="174"/>
      <c r="G53" s="174"/>
      <c r="H53" s="174"/>
      <c r="I53" s="174"/>
      <c r="J53" s="162"/>
      <c r="K53" s="175"/>
      <c r="L53" s="175"/>
      <c r="M53" s="162"/>
      <c r="N53" s="159"/>
    </row>
    <row r="54" spans="1:14" x14ac:dyDescent="0.2">
      <c r="A54" s="162"/>
      <c r="B54" s="206"/>
      <c r="C54" s="204"/>
      <c r="D54" s="174"/>
      <c r="E54" s="174"/>
      <c r="F54" s="174"/>
      <c r="G54" s="174"/>
      <c r="H54" s="174"/>
      <c r="I54" s="174"/>
      <c r="J54" s="162"/>
      <c r="K54" s="175"/>
      <c r="L54" s="175"/>
      <c r="M54" s="162"/>
      <c r="N54" s="159"/>
    </row>
    <row r="55" spans="1:14" x14ac:dyDescent="0.2">
      <c r="A55" s="162"/>
      <c r="B55" s="206"/>
      <c r="C55" s="204"/>
      <c r="D55" s="174"/>
      <c r="E55" s="174"/>
      <c r="F55" s="174"/>
      <c r="G55" s="174"/>
      <c r="H55" s="174"/>
      <c r="I55" s="174"/>
      <c r="J55" s="162"/>
      <c r="K55" s="175"/>
      <c r="L55" s="175"/>
      <c r="M55" s="162"/>
      <c r="N55" s="159"/>
    </row>
    <row r="56" spans="1:14" x14ac:dyDescent="0.2">
      <c r="A56" s="162"/>
      <c r="B56" s="209"/>
      <c r="C56" s="204"/>
      <c r="D56" s="174"/>
      <c r="E56" s="174"/>
      <c r="F56" s="174"/>
      <c r="G56" s="174"/>
      <c r="H56" s="174"/>
      <c r="I56" s="174"/>
      <c r="J56" s="162"/>
      <c r="K56" s="175"/>
      <c r="L56" s="175"/>
      <c r="M56" s="162"/>
      <c r="N56" s="159"/>
    </row>
    <row r="57" spans="1:14" x14ac:dyDescent="0.2">
      <c r="A57" s="162"/>
      <c r="B57" s="206"/>
      <c r="C57" s="204"/>
      <c r="D57" s="174"/>
      <c r="E57" s="174"/>
      <c r="F57" s="174"/>
      <c r="G57" s="174"/>
      <c r="H57" s="174"/>
      <c r="I57" s="174"/>
      <c r="J57" s="162"/>
      <c r="K57" s="175"/>
      <c r="L57" s="175"/>
      <c r="M57" s="162"/>
      <c r="N57" s="159"/>
    </row>
    <row r="58" spans="1:14" x14ac:dyDescent="0.2">
      <c r="A58" s="162"/>
      <c r="B58" s="206"/>
      <c r="C58" s="204"/>
      <c r="D58" s="174"/>
      <c r="E58" s="174"/>
      <c r="F58" s="174"/>
      <c r="G58" s="174"/>
      <c r="H58" s="174"/>
      <c r="I58" s="174"/>
      <c r="J58" s="162"/>
      <c r="K58" s="175"/>
      <c r="L58" s="175"/>
      <c r="M58" s="162"/>
      <c r="N58" s="159"/>
    </row>
    <row r="59" spans="1:14" x14ac:dyDescent="0.2">
      <c r="A59" s="162"/>
      <c r="B59" s="206"/>
      <c r="C59" s="204"/>
      <c r="D59" s="174"/>
      <c r="E59" s="174"/>
      <c r="F59" s="174"/>
      <c r="G59" s="174"/>
      <c r="H59" s="174"/>
      <c r="I59" s="174"/>
      <c r="J59" s="162"/>
      <c r="K59" s="175"/>
      <c r="L59" s="175"/>
      <c r="M59" s="162"/>
      <c r="N59" s="159"/>
    </row>
    <row r="60" spans="1:14" x14ac:dyDescent="0.2">
      <c r="A60" s="162"/>
      <c r="B60" s="206"/>
      <c r="C60" s="204"/>
      <c r="D60" s="174"/>
      <c r="E60" s="174"/>
      <c r="F60" s="174"/>
      <c r="G60" s="174"/>
      <c r="H60" s="174"/>
      <c r="I60" s="174"/>
      <c r="J60" s="162"/>
      <c r="K60" s="175"/>
      <c r="L60" s="175"/>
      <c r="M60" s="162"/>
      <c r="N60" s="159"/>
    </row>
    <row r="61" spans="1:14" x14ac:dyDescent="0.2">
      <c r="A61" s="162"/>
      <c r="B61" s="206"/>
      <c r="C61" s="204"/>
      <c r="D61" s="174"/>
      <c r="E61" s="174"/>
      <c r="F61" s="174"/>
      <c r="G61" s="174"/>
      <c r="H61" s="174"/>
      <c r="I61" s="174"/>
      <c r="J61" s="162"/>
      <c r="K61" s="175"/>
      <c r="L61" s="175"/>
      <c r="M61" s="162"/>
      <c r="N61" s="159"/>
    </row>
    <row r="62" spans="1:14" x14ac:dyDescent="0.2">
      <c r="A62" s="162"/>
      <c r="B62" s="206"/>
      <c r="C62" s="204"/>
      <c r="D62" s="174"/>
      <c r="E62" s="174"/>
      <c r="F62" s="174"/>
      <c r="G62" s="174"/>
      <c r="H62" s="174"/>
      <c r="I62" s="174"/>
      <c r="J62" s="162"/>
      <c r="K62" s="175"/>
      <c r="L62" s="175"/>
      <c r="M62" s="162"/>
      <c r="N62" s="159"/>
    </row>
    <row r="63" spans="1:14" x14ac:dyDescent="0.2">
      <c r="A63" s="162"/>
      <c r="B63" s="206"/>
      <c r="C63" s="204"/>
      <c r="D63" s="174"/>
      <c r="E63" s="174"/>
      <c r="F63" s="174"/>
      <c r="G63" s="174"/>
      <c r="H63" s="174"/>
      <c r="I63" s="174"/>
      <c r="J63" s="162"/>
      <c r="K63" s="175"/>
      <c r="L63" s="175"/>
      <c r="M63" s="162"/>
      <c r="N63" s="159"/>
    </row>
    <row r="64" spans="1:14" x14ac:dyDescent="0.2">
      <c r="A64" s="162"/>
      <c r="B64" s="206"/>
      <c r="C64" s="204"/>
      <c r="D64" s="174"/>
      <c r="E64" s="174"/>
      <c r="F64" s="174"/>
      <c r="G64" s="174"/>
      <c r="H64" s="174"/>
      <c r="I64" s="174"/>
      <c r="J64" s="162"/>
      <c r="K64" s="175"/>
      <c r="L64" s="175"/>
      <c r="M64" s="162"/>
      <c r="N64" s="159"/>
    </row>
    <row r="65" spans="1:14" x14ac:dyDescent="0.2">
      <c r="A65" s="162"/>
      <c r="B65" s="206"/>
      <c r="C65" s="204"/>
      <c r="D65" s="174"/>
      <c r="E65" s="174"/>
      <c r="F65" s="174"/>
      <c r="G65" s="174"/>
      <c r="H65" s="174"/>
      <c r="I65" s="174"/>
      <c r="J65" s="162"/>
      <c r="K65" s="175"/>
      <c r="L65" s="175"/>
      <c r="M65" s="162"/>
      <c r="N65" s="159"/>
    </row>
    <row r="66" spans="1:14" x14ac:dyDescent="0.2">
      <c r="A66" s="162"/>
      <c r="B66" s="206"/>
      <c r="C66" s="204"/>
      <c r="D66" s="174"/>
      <c r="E66" s="174"/>
      <c r="F66" s="174"/>
      <c r="G66" s="174"/>
      <c r="H66" s="174"/>
      <c r="I66" s="174"/>
      <c r="J66" s="162"/>
      <c r="K66" s="175"/>
      <c r="L66" s="175"/>
      <c r="M66" s="162"/>
      <c r="N66" s="159"/>
    </row>
    <row r="67" spans="1:14" x14ac:dyDescent="0.2">
      <c r="A67" s="162"/>
      <c r="B67" s="206"/>
      <c r="C67" s="204"/>
      <c r="D67" s="174"/>
      <c r="E67" s="174"/>
      <c r="F67" s="174"/>
      <c r="G67" s="174"/>
      <c r="H67" s="174"/>
      <c r="I67" s="174"/>
      <c r="J67" s="162"/>
      <c r="K67" s="175"/>
      <c r="L67" s="175"/>
      <c r="M67" s="162"/>
      <c r="N67" s="159"/>
    </row>
    <row r="68" spans="1:14" ht="15.75" x14ac:dyDescent="0.25">
      <c r="A68" s="162"/>
      <c r="B68" s="210"/>
      <c r="C68" s="204"/>
      <c r="D68" s="174"/>
      <c r="E68" s="174"/>
      <c r="F68" s="174"/>
      <c r="G68" s="174"/>
      <c r="H68" s="174"/>
      <c r="I68" s="174"/>
      <c r="J68" s="162"/>
      <c r="K68" s="175"/>
      <c r="L68" s="175"/>
      <c r="M68" s="162"/>
      <c r="N68" s="159"/>
    </row>
    <row r="69" spans="1:14" x14ac:dyDescent="0.2">
      <c r="A69" s="162"/>
      <c r="B69" s="206"/>
      <c r="C69" s="204"/>
      <c r="D69" s="174"/>
      <c r="E69" s="174"/>
      <c r="F69" s="174"/>
      <c r="G69" s="174"/>
      <c r="H69" s="174"/>
      <c r="I69" s="174"/>
      <c r="J69" s="162"/>
      <c r="K69" s="175"/>
      <c r="L69" s="175"/>
      <c r="M69" s="162"/>
      <c r="N69" s="159"/>
    </row>
    <row r="70" spans="1:14" x14ac:dyDescent="0.2">
      <c r="A70" s="162"/>
      <c r="B70" s="206"/>
      <c r="C70" s="204"/>
      <c r="D70" s="174"/>
      <c r="E70" s="174"/>
      <c r="F70" s="174"/>
      <c r="G70" s="174"/>
      <c r="H70" s="174"/>
      <c r="I70" s="174"/>
      <c r="J70" s="162"/>
      <c r="K70" s="175"/>
      <c r="L70" s="175"/>
      <c r="M70" s="162"/>
      <c r="N70" s="159"/>
    </row>
    <row r="71" spans="1:14" x14ac:dyDescent="0.2">
      <c r="A71" s="162"/>
      <c r="B71" s="206"/>
      <c r="C71" s="204"/>
      <c r="D71" s="174"/>
      <c r="E71" s="174"/>
      <c r="F71" s="174"/>
      <c r="G71" s="174"/>
      <c r="H71" s="174"/>
      <c r="I71" s="174"/>
      <c r="J71" s="162"/>
      <c r="K71" s="175"/>
      <c r="L71" s="175"/>
      <c r="M71" s="162"/>
      <c r="N71" s="159"/>
    </row>
    <row r="72" spans="1:14" x14ac:dyDescent="0.2">
      <c r="A72" s="162"/>
      <c r="B72" s="206"/>
      <c r="C72" s="204"/>
      <c r="D72" s="174"/>
      <c r="E72" s="174"/>
      <c r="F72" s="174"/>
      <c r="G72" s="174"/>
      <c r="H72" s="174"/>
      <c r="I72" s="174"/>
      <c r="J72" s="162"/>
      <c r="K72" s="175"/>
      <c r="L72" s="175"/>
      <c r="M72" s="162"/>
      <c r="N72" s="159"/>
    </row>
    <row r="73" spans="1:14" ht="15.75" x14ac:dyDescent="0.25">
      <c r="A73" s="162"/>
      <c r="B73" s="210"/>
      <c r="C73" s="204"/>
      <c r="D73" s="174"/>
      <c r="E73" s="174"/>
      <c r="F73" s="174"/>
      <c r="G73" s="174"/>
      <c r="H73" s="174"/>
      <c r="I73" s="174"/>
      <c r="J73" s="162"/>
      <c r="K73" s="175"/>
      <c r="L73" s="175"/>
      <c r="M73" s="162"/>
      <c r="N73" s="159"/>
    </row>
    <row r="74" spans="1:14" ht="15.75" x14ac:dyDescent="0.25">
      <c r="A74" s="162"/>
      <c r="B74" s="211"/>
      <c r="C74" s="204"/>
      <c r="D74" s="174"/>
      <c r="E74" s="174"/>
      <c r="F74" s="174"/>
      <c r="G74" s="174"/>
      <c r="H74" s="174"/>
      <c r="I74" s="174"/>
      <c r="J74" s="162"/>
      <c r="K74" s="175"/>
      <c r="L74" s="175"/>
      <c r="M74" s="162"/>
      <c r="N74" s="159"/>
    </row>
    <row r="75" spans="1:14" x14ac:dyDescent="0.2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59"/>
    </row>
    <row r="76" spans="1:14" x14ac:dyDescent="0.2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59"/>
    </row>
    <row r="77" spans="1:14" ht="15.75" x14ac:dyDescent="0.25">
      <c r="A77" s="165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59"/>
    </row>
    <row r="78" spans="1:14" ht="15.75" x14ac:dyDescent="0.25">
      <c r="A78" s="165"/>
      <c r="B78" s="212"/>
      <c r="C78" s="213"/>
      <c r="D78" s="175"/>
      <c r="E78" s="175"/>
      <c r="F78" s="175"/>
      <c r="G78" s="175"/>
      <c r="H78" s="175"/>
      <c r="I78" s="175"/>
      <c r="J78" s="162"/>
      <c r="K78" s="162"/>
      <c r="L78" s="162"/>
      <c r="M78" s="162"/>
      <c r="N78" s="159"/>
    </row>
    <row r="79" spans="1:14" x14ac:dyDescent="0.2">
      <c r="A79" s="162"/>
      <c r="B79" s="212"/>
      <c r="C79" s="213"/>
      <c r="D79" s="175"/>
      <c r="E79" s="175"/>
      <c r="F79" s="175"/>
      <c r="G79" s="175"/>
      <c r="H79" s="175"/>
      <c r="I79" s="175"/>
      <c r="J79" s="162"/>
      <c r="K79" s="162"/>
      <c r="L79" s="162"/>
      <c r="M79" s="162"/>
      <c r="N79" s="159"/>
    </row>
    <row r="80" spans="1:14" x14ac:dyDescent="0.2">
      <c r="A80" s="162"/>
      <c r="B80" s="212"/>
      <c r="C80" s="213"/>
      <c r="D80" s="175"/>
      <c r="E80" s="175"/>
      <c r="F80" s="175"/>
      <c r="G80" s="175"/>
      <c r="H80" s="175"/>
      <c r="I80" s="175"/>
      <c r="J80" s="162"/>
      <c r="K80" s="162"/>
      <c r="L80" s="162"/>
      <c r="M80" s="162"/>
      <c r="N80" s="159"/>
    </row>
    <row r="81" spans="1:14" x14ac:dyDescent="0.2">
      <c r="A81" s="162"/>
      <c r="B81" s="212"/>
      <c r="C81" s="213"/>
      <c r="D81" s="175"/>
      <c r="E81" s="175"/>
      <c r="F81" s="175"/>
      <c r="G81" s="175"/>
      <c r="H81" s="175"/>
      <c r="I81" s="175"/>
      <c r="J81" s="162"/>
      <c r="K81" s="162"/>
      <c r="L81" s="162"/>
      <c r="M81" s="162"/>
      <c r="N81" s="159"/>
    </row>
    <row r="82" spans="1:14" x14ac:dyDescent="0.2">
      <c r="A82" s="162"/>
      <c r="B82" s="214"/>
      <c r="C82" s="162"/>
      <c r="D82" s="175"/>
      <c r="E82" s="175"/>
      <c r="F82" s="175"/>
      <c r="G82" s="175"/>
      <c r="H82" s="175"/>
      <c r="I82" s="175"/>
      <c r="J82" s="162"/>
      <c r="K82" s="162"/>
      <c r="L82" s="162"/>
      <c r="M82" s="162"/>
      <c r="N82" s="159"/>
    </row>
    <row r="83" spans="1:14" x14ac:dyDescent="0.2">
      <c r="A83" s="162"/>
      <c r="B83" s="212"/>
      <c r="C83" s="213"/>
      <c r="D83" s="175"/>
      <c r="E83" s="175"/>
      <c r="F83" s="175"/>
      <c r="G83" s="175"/>
      <c r="H83" s="175"/>
      <c r="I83" s="175"/>
      <c r="J83" s="162"/>
      <c r="K83" s="162"/>
      <c r="L83" s="162"/>
      <c r="M83" s="162"/>
      <c r="N83" s="159"/>
    </row>
    <row r="84" spans="1:14" x14ac:dyDescent="0.2">
      <c r="A84" s="162"/>
      <c r="B84" s="212"/>
      <c r="C84" s="162"/>
      <c r="D84" s="175"/>
      <c r="E84" s="175"/>
      <c r="F84" s="175"/>
      <c r="G84" s="175"/>
      <c r="H84" s="175"/>
      <c r="I84" s="175"/>
      <c r="J84" s="162"/>
      <c r="K84" s="162"/>
      <c r="L84" s="162"/>
      <c r="M84" s="162"/>
      <c r="N84" s="159"/>
    </row>
    <row r="85" spans="1:14" x14ac:dyDescent="0.2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</row>
    <row r="86" spans="1:14" x14ac:dyDescent="0.2">
      <c r="A86" s="215"/>
      <c r="B86" s="216"/>
      <c r="C86" s="216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</row>
    <row r="87" spans="1:14" x14ac:dyDescent="0.2">
      <c r="A87" s="217"/>
      <c r="B87" s="217"/>
      <c r="C87" s="217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</row>
    <row r="88" spans="1:14" x14ac:dyDescent="0.2">
      <c r="A88" s="218"/>
      <c r="B88" s="218"/>
      <c r="C88" s="218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14" x14ac:dyDescent="0.2">
      <c r="A89" s="217"/>
      <c r="B89" s="217"/>
      <c r="C89" s="217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</row>
    <row r="90" spans="1:14" x14ac:dyDescent="0.2">
      <c r="A90" s="217"/>
      <c r="B90" s="217"/>
      <c r="C90" s="217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14" x14ac:dyDescent="0.2">
      <c r="A91" s="217"/>
      <c r="B91" s="217"/>
      <c r="C91" s="217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1:14" x14ac:dyDescent="0.2">
      <c r="A92" s="219"/>
      <c r="B92" s="219"/>
      <c r="C92" s="21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</row>
    <row r="93" spans="1:14" x14ac:dyDescent="0.2">
      <c r="A93" s="217"/>
      <c r="B93" s="217"/>
      <c r="C93" s="217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  <row r="94" spans="1:14" x14ac:dyDescent="0.2">
      <c r="A94" s="217"/>
      <c r="B94" s="217"/>
      <c r="C94" s="217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  <row r="95" spans="1:14" x14ac:dyDescent="0.2">
      <c r="A95" s="217"/>
      <c r="B95" s="217"/>
      <c r="C95" s="217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</row>
    <row r="96" spans="1:14" x14ac:dyDescent="0.2">
      <c r="A96" s="217"/>
      <c r="B96" s="217"/>
      <c r="C96" s="217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</row>
  </sheetData>
  <mergeCells count="2">
    <mergeCell ref="B2:E2"/>
    <mergeCell ref="A88:C88"/>
  </mergeCells>
  <dataValidations count="2">
    <dataValidation type="whole" operator="greaterThanOrEqual" allowBlank="1" showInputMessage="1" showErrorMessage="1" errorTitle="ГРЕШКА" error="ВЪВЕДИ ЦЯЛО ЧИСЛО ПО-ГОЛЯМО ИЛИ РАВНО НА 0" sqref="D8:E24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D31:E74 F6:I74">
      <formula1>0</formula1>
    </dataValidation>
  </dataValidations>
  <pageMargins left="0.11811023622047245" right="0.11811023622047245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365</vt:lpstr>
      <vt:lpstr>ПР9</vt:lpstr>
      <vt:lpstr>ПР11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2021-01-13T09:12:31Z</cp:lastPrinted>
  <dcterms:created xsi:type="dcterms:W3CDTF">2018-01-10T10:12:28Z</dcterms:created>
  <dcterms:modified xsi:type="dcterms:W3CDTF">2021-01-13T09:17:38Z</dcterms:modified>
</cp:coreProperties>
</file>